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fficeidinc-my.sharepoint.com/personal/s_fujishiro_stadt_jp/Documents/Documents - s.fujishiro@SLO/70 行政書士会/71 神奈川会緑支部/会員情報届出書/"/>
    </mc:Choice>
  </mc:AlternateContent>
  <xr:revisionPtr revIDLastSave="2" documentId="8_{2DFEB4A4-BBAD-4289-A303-01C922C4FBF7}" xr6:coauthVersionLast="47" xr6:coauthVersionMax="47" xr10:uidLastSave="{CF86CA91-3BE9-42AD-88F2-E082901616C4}"/>
  <bookViews>
    <workbookView xWindow="6075" yWindow="720" windowWidth="20130" windowHeight="13740" xr2:uid="{84588368-104D-44D3-8F6F-7D4AF051882B}"/>
  </bookViews>
  <sheets>
    <sheet name="会員情報届出書" sheetId="1" r:id="rId1"/>
    <sheet name="data1" sheetId="2" r:id="rId2"/>
    <sheet name="data2" sheetId="3" r:id="rId3"/>
    <sheet name="data3" sheetId="5" r:id="rId4"/>
  </sheets>
  <definedNames>
    <definedName name="cat">会員情報届出書!$E$60:$E$63</definedName>
    <definedName name="category">#REF!</definedName>
    <definedName name="check">会員情報届出書!$N$60:$N$61</definedName>
    <definedName name="confirm">会員情報届出書!$I$60:$I$61</definedName>
    <definedName name="ward">#REF!</definedName>
    <definedName name="ward3">会員情報届出書!$G$60:$G$62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5" l="1"/>
  <c r="B10" i="5"/>
  <c r="O2" i="3"/>
  <c r="B16" i="2"/>
  <c r="B15" i="2"/>
  <c r="B14" i="2"/>
  <c r="B7" i="5" s="1"/>
  <c r="B13" i="2"/>
  <c r="L2" i="3" s="1"/>
  <c r="B26" i="2"/>
  <c r="B17" i="2"/>
  <c r="B11" i="5" s="1"/>
  <c r="B20" i="2"/>
  <c r="B9" i="5" s="1"/>
  <c r="B19" i="2"/>
  <c r="R2" i="3" s="1"/>
  <c r="B18" i="2"/>
  <c r="Q2" i="3" s="1"/>
  <c r="B2" i="2"/>
  <c r="A2" i="3" s="1"/>
  <c r="B3" i="2"/>
  <c r="B2" i="3" s="1"/>
  <c r="B4" i="2"/>
  <c r="C2" i="3" s="1"/>
  <c r="B5" i="2"/>
  <c r="D2" i="3" s="1"/>
  <c r="B6" i="2"/>
  <c r="E2" i="3" s="1"/>
  <c r="B7" i="2"/>
  <c r="F2" i="3" s="1"/>
  <c r="B8" i="2"/>
  <c r="G2" i="3" s="1"/>
  <c r="B9" i="2"/>
  <c r="H2" i="3" s="1"/>
  <c r="B10" i="2"/>
  <c r="I2" i="3" s="1"/>
  <c r="B11" i="2"/>
  <c r="J2" i="3" s="1"/>
  <c r="B12" i="2"/>
  <c r="K2" i="3" s="1"/>
  <c r="B21" i="2"/>
  <c r="T2" i="3" s="1"/>
  <c r="B22" i="2"/>
  <c r="U2" i="3" s="1"/>
  <c r="B23" i="2"/>
  <c r="V2" i="3" s="1"/>
  <c r="B24" i="2"/>
  <c r="W2" i="3" s="1"/>
  <c r="B25" i="2"/>
  <c r="X2" i="3" s="1"/>
  <c r="B2" i="5" l="1"/>
  <c r="P2" i="3"/>
  <c r="S2" i="3"/>
  <c r="B1" i="5"/>
  <c r="M2" i="3"/>
  <c r="B4" i="5"/>
  <c r="B5" i="5"/>
  <c r="N2" i="3"/>
  <c r="B8" i="5"/>
  <c r="B12" i="5" l="1"/>
  <c r="Y2" i="3"/>
</calcChain>
</file>

<file path=xl/sharedStrings.xml><?xml version="1.0" encoding="utf-8"?>
<sst xmlns="http://schemas.openxmlformats.org/spreadsheetml/2006/main" count="133" uniqueCount="93">
  <si>
    <t>提出日</t>
    <rPh sb="0" eb="3">
      <t>テイシュツビ</t>
    </rPh>
    <phoneticPr fontId="1"/>
  </si>
  <si>
    <t>届出種別</t>
    <rPh sb="0" eb="2">
      <t>トドケデ</t>
    </rPh>
    <rPh sb="2" eb="4">
      <t>シュベツ</t>
    </rPh>
    <phoneticPr fontId="1"/>
  </si>
  <si>
    <t>氏名</t>
    <rPh sb="0" eb="2">
      <t>シメイ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</si>
  <si>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</si>
  <si>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</si>
  <si>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漢　字</t>
    <rPh sb="0" eb="1">
      <t>カン</t>
    </rPh>
    <rPh sb="2" eb="3">
      <t>ジ</t>
    </rPh>
    <phoneticPr fontId="1"/>
  </si>
  <si>
    <t>ふりがな</t>
    <phoneticPr fontId="1"/>
  </si>
  <si>
    <t>行政書士登録番号</t>
    <rPh sb="0" eb="4">
      <t>ギョウセイショシ</t>
    </rPh>
    <rPh sb="4" eb="6">
      <t>トウロク</t>
    </rPh>
    <rPh sb="6" eb="8">
      <t>バンゴウ</t>
    </rPh>
    <phoneticPr fontId="1"/>
  </si>
  <si>
    <t>神奈川会会員番号</t>
    <rPh sb="0" eb="3">
      <t>カナガワ</t>
    </rPh>
    <rPh sb="3" eb="4">
      <t>カイ</t>
    </rPh>
    <rPh sb="4" eb="6">
      <t>カイイン</t>
    </rPh>
    <rPh sb="6" eb="8">
      <t>バンゴウ</t>
    </rPh>
    <phoneticPr fontId="1"/>
  </si>
  <si>
    <t>事務所</t>
    <rPh sb="0" eb="3">
      <t>ジムショ</t>
    </rPh>
    <phoneticPr fontId="1"/>
  </si>
  <si>
    <t>名称</t>
    <rPh sb="0" eb="2">
      <t>メイショウ</t>
    </rPh>
    <phoneticPr fontId="1"/>
  </si>
  <si>
    <t>名称ふりがな</t>
    <rPh sb="0" eb="2">
      <t>メイショウ</t>
    </rPh>
    <phoneticPr fontId="1"/>
  </si>
  <si>
    <t>郵便番号</t>
    <rPh sb="0" eb="2">
      <t>ユウビン</t>
    </rPh>
    <rPh sb="2" eb="4">
      <t>バンゴウ</t>
    </rPh>
    <phoneticPr fontId="1"/>
  </si>
  <si>
    <t>－</t>
    <phoneticPr fontId="1"/>
  </si>
  <si>
    <t>住所(1)</t>
    <rPh sb="0" eb="2">
      <t>ジュウショ</t>
    </rPh>
    <phoneticPr fontId="1"/>
  </si>
  <si>
    <t>住所(2)</t>
    <rPh sb="0" eb="2">
      <t>ジュウショ</t>
    </rPh>
    <phoneticPr fontId="1"/>
  </si>
  <si>
    <t>Email</t>
    <phoneticPr fontId="1"/>
  </si>
  <si>
    <t>電話番号</t>
    <rPh sb="0" eb="2">
      <t>デンワ</t>
    </rPh>
    <rPh sb="2" eb="4">
      <t>バンゴウ</t>
    </rPh>
    <phoneticPr fontId="1"/>
  </si>
  <si>
    <t>ファクス番号</t>
    <rPh sb="4" eb="6">
      <t>バンゴウ</t>
    </rPh>
    <phoneticPr fontId="1"/>
  </si>
  <si>
    <t>携帯電話</t>
    <rPh sb="0" eb="2">
      <t>ケイタイ</t>
    </rPh>
    <rPh sb="2" eb="4">
      <t>デンワ</t>
    </rPh>
    <phoneticPr fontId="1"/>
  </si>
  <si>
    <t>その他</t>
    <rPh sb="2" eb="3">
      <t>タ</t>
    </rPh>
    <phoneticPr fontId="1"/>
  </si>
  <si>
    <t>支部使用欄</t>
    <rPh sb="0" eb="2">
      <t>シブ</t>
    </rPh>
    <rPh sb="2" eb="4">
      <t>シヨウ</t>
    </rPh>
    <rPh sb="4" eb="5">
      <t>ラン</t>
    </rPh>
    <phoneticPr fontId="1"/>
  </si>
  <si>
    <t>総務部</t>
    <rPh sb="0" eb="3">
      <t>ソウムブ</t>
    </rPh>
    <phoneticPr fontId="1"/>
  </si>
  <si>
    <t>支部長</t>
    <rPh sb="0" eb="3">
      <t>シブチョウ</t>
    </rPh>
    <phoneticPr fontId="1"/>
  </si>
  <si>
    <t>記入要領</t>
    <rPh sb="0" eb="2">
      <t>キニュウ</t>
    </rPh>
    <rPh sb="2" eb="4">
      <t>ヨウリョウ</t>
    </rPh>
    <phoneticPr fontId="1"/>
  </si>
  <si>
    <t>　このセルはプルダウン・メニューです。該当する項目を選択してください。</t>
    <rPh sb="19" eb="21">
      <t>ガイトウ</t>
    </rPh>
    <rPh sb="23" eb="25">
      <t>コウモク</t>
    </rPh>
    <rPh sb="26" eb="28">
      <t>センタク</t>
    </rPh>
    <phoneticPr fontId="1"/>
  </si>
  <si>
    <t>緑支部会員情報届出書</t>
    <rPh sb="0" eb="1">
      <t>ミドリ</t>
    </rPh>
    <rPh sb="1" eb="3">
      <t>シブ</t>
    </rPh>
    <rPh sb="3" eb="5">
      <t>カイイン</t>
    </rPh>
    <rPh sb="5" eb="7">
      <t>ジョウホウ</t>
    </rPh>
    <rPh sb="7" eb="10">
      <t>トドケデショ</t>
    </rPh>
    <phoneticPr fontId="1"/>
  </si>
  <si>
    <t>情報公開の確認</t>
    <rPh sb="0" eb="2">
      <t>ジョウホウ</t>
    </rPh>
    <rPh sb="2" eb="4">
      <t>コウカイ</t>
    </rPh>
    <rPh sb="5" eb="7">
      <t>カクニン</t>
    </rPh>
    <phoneticPr fontId="1"/>
  </si>
  <si>
    <t>本届出書に記載の情報の一部は緑支部ホームページに掲載されます。</t>
    <rPh sb="0" eb="1">
      <t>ホン</t>
    </rPh>
    <rPh sb="1" eb="4">
      <t>トドケデショ</t>
    </rPh>
    <rPh sb="5" eb="7">
      <t>キサイ</t>
    </rPh>
    <rPh sb="8" eb="10">
      <t>ジョウホウ</t>
    </rPh>
    <rPh sb="11" eb="13">
      <t>イチブ</t>
    </rPh>
    <rPh sb="14" eb="15">
      <t>ミドリ</t>
    </rPh>
    <rPh sb="15" eb="17">
      <t>シブ</t>
    </rPh>
    <rPh sb="24" eb="26">
      <t>ケイサイ</t>
    </rPh>
    <phoneticPr fontId="1"/>
  </si>
  <si>
    <t>緑区</t>
    <rPh sb="0" eb="2">
      <t>ミドリク</t>
    </rPh>
    <phoneticPr fontId="1"/>
  </si>
  <si>
    <t>青葉区</t>
    <rPh sb="0" eb="3">
      <t>アオバク</t>
    </rPh>
    <phoneticPr fontId="1"/>
  </si>
  <si>
    <t>都筑区</t>
    <rPh sb="0" eb="3">
      <t>ツヅキク</t>
    </rPh>
    <phoneticPr fontId="1"/>
  </si>
  <si>
    <t>3confirm</t>
    <phoneticPr fontId="1"/>
  </si>
  <si>
    <t>cat</t>
    <phoneticPr fontId="1"/>
  </si>
  <si>
    <t>ward3</t>
    <phoneticPr fontId="1"/>
  </si>
  <si>
    <t>新規登録</t>
    <rPh sb="0" eb="2">
      <t>シンキ</t>
    </rPh>
    <rPh sb="2" eb="4">
      <t>トウロク</t>
    </rPh>
    <phoneticPr fontId="1"/>
  </si>
  <si>
    <t>届出事項変更</t>
    <rPh sb="0" eb="2">
      <t>トドケデ</t>
    </rPh>
    <rPh sb="2" eb="4">
      <t>ジコウ</t>
    </rPh>
    <rPh sb="4" eb="6">
      <t>ヘンコウ</t>
    </rPh>
    <phoneticPr fontId="1"/>
  </si>
  <si>
    <t>退会・廃業</t>
    <rPh sb="0" eb="2">
      <t>タイカイ</t>
    </rPh>
    <rPh sb="3" eb="5">
      <t>ハイギョウ</t>
    </rPh>
    <phoneticPr fontId="1"/>
  </si>
  <si>
    <t>他支部からの転入</t>
    <rPh sb="0" eb="3">
      <t>タシブ</t>
    </rPh>
    <rPh sb="6" eb="8">
      <t>テンニュウ</t>
    </rPh>
    <phoneticPr fontId="1"/>
  </si>
  <si>
    <t>支部ＩＴ担当</t>
    <rPh sb="0" eb="2">
      <t>シブ</t>
    </rPh>
    <rPh sb="4" eb="6">
      <t>タントウ</t>
    </rPh>
    <phoneticPr fontId="1"/>
  </si>
  <si>
    <t>事務所名</t>
    <rPh sb="0" eb="3">
      <t>ジムショ</t>
    </rPh>
    <rPh sb="3" eb="4">
      <t>メイ</t>
    </rPh>
    <phoneticPr fontId="1"/>
  </si>
  <si>
    <t>事務所名ふりがな</t>
    <rPh sb="0" eb="3">
      <t>ジムショ</t>
    </rPh>
    <rPh sb="3" eb="4">
      <t>メイ</t>
    </rPh>
    <phoneticPr fontId="1"/>
  </si>
  <si>
    <t>住所1</t>
    <rPh sb="0" eb="2">
      <t>ジュウショ</t>
    </rPh>
    <phoneticPr fontId="1"/>
  </si>
  <si>
    <t>住所2</t>
    <rPh sb="0" eb="2">
      <t>ジュウショ</t>
    </rPh>
    <phoneticPr fontId="1"/>
  </si>
  <si>
    <t>ファクス</t>
    <phoneticPr fontId="1"/>
  </si>
  <si>
    <t>公開の同意</t>
    <rPh sb="0" eb="2">
      <t>コウカイ</t>
    </rPh>
    <rPh sb="3" eb="5">
      <t>ドウイ</t>
    </rPh>
    <phoneticPr fontId="1"/>
  </si>
  <si>
    <t>0:☑ 公開に同意する</t>
    <rPh sb="4" eb="6">
      <t>コウカイ</t>
    </rPh>
    <rPh sb="7" eb="9">
      <t>ドウイ</t>
    </rPh>
    <phoneticPr fontId="1"/>
  </si>
  <si>
    <t>1:☑ 公開に同意しない</t>
    <rPh sb="4" eb="6">
      <t>コウカイ</t>
    </rPh>
    <rPh sb="7" eb="9">
      <t>ドウイ</t>
    </rPh>
    <phoneticPr fontId="1"/>
  </si>
  <si>
    <t>PW</t>
    <phoneticPr fontId="1"/>
  </si>
  <si>
    <t>gyosei-midori_2023</t>
    <phoneticPr fontId="1"/>
  </si>
  <si>
    <t>姓ふりがな</t>
    <rPh sb="0" eb="1">
      <t>セイ</t>
    </rPh>
    <phoneticPr fontId="1"/>
  </si>
  <si>
    <t>名ふりがな</t>
    <rPh sb="0" eb="1">
      <t>メイ</t>
    </rPh>
    <phoneticPr fontId="1"/>
  </si>
  <si>
    <t>保有資格</t>
    <rPh sb="0" eb="2">
      <t>ホユウ</t>
    </rPh>
    <rPh sb="2" eb="4">
      <t>シカク</t>
    </rPh>
    <phoneticPr fontId="1"/>
  </si>
  <si>
    <t>特定行政書士</t>
    <rPh sb="0" eb="2">
      <t>トクテイ</t>
    </rPh>
    <rPh sb="2" eb="6">
      <t>ギョウセイショシ</t>
    </rPh>
    <phoneticPr fontId="1"/>
  </si>
  <si>
    <t>申請取次行政書士</t>
    <phoneticPr fontId="1"/>
  </si>
  <si>
    <t>0：□</t>
    <phoneticPr fontId="1"/>
  </si>
  <si>
    <t>1: ☑</t>
    <phoneticPr fontId="1"/>
  </si>
  <si>
    <t>4check</t>
    <phoneticPr fontId="1"/>
  </si>
  <si>
    <t>掲載項目　</t>
    <rPh sb="0" eb="2">
      <t>ケイサイ</t>
    </rPh>
    <rPh sb="2" eb="4">
      <t>コウモク</t>
    </rPh>
    <phoneticPr fontId="1"/>
  </si>
  <si>
    <t>※掲載を希望しない項目がある場合は、その旨及び希望しない項目の番号を「その他」に記載</t>
    <rPh sb="1" eb="3">
      <t>ケイサイ</t>
    </rPh>
    <rPh sb="4" eb="6">
      <t>キボウ</t>
    </rPh>
    <rPh sb="9" eb="11">
      <t>コウモク</t>
    </rPh>
    <rPh sb="14" eb="16">
      <t>バアイ</t>
    </rPh>
    <rPh sb="20" eb="21">
      <t>ムネ</t>
    </rPh>
    <rPh sb="21" eb="22">
      <t>オヨ</t>
    </rPh>
    <rPh sb="23" eb="25">
      <t>キボウ</t>
    </rPh>
    <rPh sb="28" eb="30">
      <t>コウモク</t>
    </rPh>
    <rPh sb="31" eb="33">
      <t>バンゴウ</t>
    </rPh>
    <rPh sb="37" eb="38">
      <t>タ</t>
    </rPh>
    <rPh sb="40" eb="42">
      <t>キサイ</t>
    </rPh>
    <phoneticPr fontId="1"/>
  </si>
  <si>
    <t>①氏名、②事務所名、③住所、④電番号、⑤FAX、⑥メールアドレス、⑦事務所HP URL、⑧保有資格</t>
    <phoneticPr fontId="1"/>
  </si>
  <si>
    <t>※「公開に同意しない」の場合は、①から⑧の全てを掲載しません。</t>
    <rPh sb="2" eb="4">
      <t>コウカイ</t>
    </rPh>
    <rPh sb="5" eb="7">
      <t>ドウイ</t>
    </rPh>
    <rPh sb="12" eb="14">
      <t>バアイ</t>
    </rPh>
    <rPh sb="21" eb="22">
      <t>スベ</t>
    </rPh>
    <rPh sb="24" eb="26">
      <t>ケイサイ</t>
    </rPh>
    <phoneticPr fontId="1"/>
  </si>
  <si>
    <t>申請取次行政書士</t>
    <rPh sb="0" eb="2">
      <t>シンセイ</t>
    </rPh>
    <rPh sb="2" eb="4">
      <t>トリツギ</t>
    </rPh>
    <rPh sb="4" eb="8">
      <t>ギョウセイショシ</t>
    </rPh>
    <phoneticPr fontId="1"/>
  </si>
  <si>
    <t>著作権相談員</t>
    <rPh sb="0" eb="3">
      <t>チョサクケン</t>
    </rPh>
    <rPh sb="3" eb="6">
      <t>ソウダンイン</t>
    </rPh>
    <phoneticPr fontId="1"/>
  </si>
  <si>
    <t>会員番号</t>
    <rPh sb="0" eb="2">
      <t>カイイン</t>
    </rPh>
    <rPh sb="2" eb="4">
      <t>バンゴウ</t>
    </rPh>
    <phoneticPr fontId="1"/>
  </si>
  <si>
    <t>特定</t>
    <rPh sb="0" eb="2">
      <t>トクテイ</t>
    </rPh>
    <phoneticPr fontId="1"/>
  </si>
  <si>
    <t>申請取次</t>
    <rPh sb="0" eb="2">
      <t>シンセイ</t>
    </rPh>
    <rPh sb="2" eb="4">
      <t>トリツギ</t>
    </rPh>
    <phoneticPr fontId="1"/>
  </si>
  <si>
    <t>著作権</t>
    <rPh sb="0" eb="3">
      <t>チョサクケン</t>
    </rPh>
    <phoneticPr fontId="1"/>
  </si>
  <si>
    <r>
      <rPr>
        <sz val="11"/>
        <color theme="1"/>
        <rFont val="ＭＳ Ｐゴシック"/>
        <family val="3"/>
        <charset val="128"/>
      </rPr>
      <t>変更</t>
    </r>
    <r>
      <rPr>
        <sz val="11"/>
        <color theme="1"/>
        <rFont val="ＭＳ Ｐ明朝"/>
        <family val="1"/>
        <charset val="128"/>
      </rPr>
      <t>の場合は、</t>
    </r>
    <r>
      <rPr>
        <sz val="11"/>
        <color theme="1"/>
        <rFont val="ＭＳ Ｐゴシック"/>
        <family val="3"/>
        <charset val="128"/>
      </rPr>
      <t>変更した項目を備考欄に記載</t>
    </r>
    <r>
      <rPr>
        <sz val="11"/>
        <color theme="1"/>
        <rFont val="ＭＳ Ｐ明朝"/>
        <family val="1"/>
        <charset val="128"/>
      </rPr>
      <t>してください。</t>
    </r>
    <rPh sb="0" eb="2">
      <t>ヘンコウ</t>
    </rPh>
    <rPh sb="3" eb="5">
      <t>バアイ</t>
    </rPh>
    <rPh sb="7" eb="9">
      <t>ヘンコウ</t>
    </rPh>
    <rPh sb="11" eb="13">
      <t>コウモク</t>
    </rPh>
    <rPh sb="14" eb="16">
      <t>ビコウ</t>
    </rPh>
    <rPh sb="16" eb="17">
      <t>ラン</t>
    </rPh>
    <rPh sb="18" eb="20">
      <t>キサイ</t>
    </rPh>
    <phoneticPr fontId="1"/>
  </si>
  <si>
    <t>備考</t>
    <rPh sb="0" eb="2">
      <t>ビコウ</t>
    </rPh>
    <phoneticPr fontId="1"/>
  </si>
  <si>
    <t>HP</t>
  </si>
  <si>
    <t>HP</t>
    <phoneticPr fontId="1"/>
  </si>
  <si>
    <t>HP URL</t>
    <phoneticPr fontId="1"/>
  </si>
  <si>
    <t>氏名</t>
    <rPh sb="0" eb="2">
      <t>シメイ</t>
    </rPh>
    <phoneticPr fontId="14"/>
  </si>
  <si>
    <t>事務所</t>
    <rPh sb="0" eb="3">
      <t>ジムショ</t>
    </rPh>
    <phoneticPr fontId="14"/>
  </si>
  <si>
    <t>住所</t>
    <rPh sb="0" eb="2">
      <t>ジュウショ</t>
    </rPh>
    <phoneticPr fontId="14"/>
  </si>
  <si>
    <t>電話</t>
    <rPh sb="0" eb="2">
      <t>デンワ</t>
    </rPh>
    <phoneticPr fontId="14"/>
  </si>
  <si>
    <t>FAX</t>
  </si>
  <si>
    <t>Mail</t>
  </si>
  <si>
    <t>資格</t>
    <rPh sb="0" eb="2">
      <t>シカク</t>
    </rPh>
    <phoneticPr fontId="14"/>
  </si>
  <si>
    <t>資格</t>
    <rPh sb="0" eb="2">
      <t>シカク</t>
    </rPh>
    <phoneticPr fontId="1"/>
  </si>
  <si>
    <t>公開用</t>
    <rPh sb="0" eb="2">
      <t>コウカイ</t>
    </rPh>
    <rPh sb="2" eb="3">
      <t>ヨウ</t>
    </rPh>
    <phoneticPr fontId="1"/>
  </si>
  <si>
    <t>Ｅｍａｉｌ 連絡用</t>
    <rPh sb="6" eb="8">
      <t>レンラク</t>
    </rPh>
    <rPh sb="8" eb="9">
      <t>ヨウ</t>
    </rPh>
    <phoneticPr fontId="1"/>
  </si>
  <si>
    <t>Ｅｍａｉｌ 公開用</t>
    <rPh sb="6" eb="8">
      <t>コウカイ</t>
    </rPh>
    <rPh sb="8" eb="9">
      <t>ヨウ</t>
    </rPh>
    <phoneticPr fontId="1"/>
  </si>
  <si>
    <t>Ｅｍａｉｌ 連絡用</t>
    <rPh sb="6" eb="9">
      <t>レンラクヨウ</t>
    </rPh>
    <phoneticPr fontId="1"/>
  </si>
  <si>
    <t>0：□</t>
  </si>
  <si>
    <t>公開同意</t>
    <rPh sb="0" eb="2">
      <t>コウカイ</t>
    </rPh>
    <rPh sb="2" eb="4">
      <t>ドウイ</t>
    </rPh>
    <phoneticPr fontId="1"/>
  </si>
  <si>
    <t>連絡用メールアドレスが支部メーリングリストの宛先となります。</t>
    <rPh sb="0" eb="3">
      <t>レンラクヨウ</t>
    </rPh>
    <rPh sb="11" eb="13">
      <t>シブ</t>
    </rPh>
    <rPh sb="22" eb="24">
      <t>アテサキ</t>
    </rPh>
    <phoneticPr fontId="1"/>
  </si>
  <si>
    <t>公開用メールアドレスが支部HP上で公開されます。</t>
    <rPh sb="0" eb="2">
      <t>コウカイ</t>
    </rPh>
    <rPh sb="2" eb="3">
      <t>ヨウ</t>
    </rPh>
    <rPh sb="11" eb="13">
      <t>シブ</t>
    </rPh>
    <rPh sb="15" eb="16">
      <t>ウエ</t>
    </rPh>
    <rPh sb="17" eb="19">
      <t>コウカイ</t>
    </rPh>
    <phoneticPr fontId="1"/>
  </si>
  <si>
    <t>事務所名ふりがな</t>
    <phoneticPr fontId="1"/>
  </si>
  <si>
    <t>連絡用</t>
    <phoneticPr fontId="1"/>
  </si>
  <si>
    <t>記入後、　支部会員登録（entry@gyosei-midori.jp)までメールに添付して提出してください。</t>
    <rPh sb="41" eb="43">
      <t>テンプ</t>
    </rPh>
    <phoneticPr fontId="1"/>
  </si>
  <si>
    <t>著作権相談員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</si>
</sst>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明朝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1"/>
      <color theme="3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0" fillId="2" borderId="0" xfId="0" applyFill="1" applyProtection="1">
      <alignment vertical="center"/>
      <protection locked="0"/>
    </xf>
    <xf numFmtId="49" fontId="0" fillId="2" borderId="0" xfId="0" applyNumberFormat="1" applyFill="1" applyProtection="1">
      <alignment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4" borderId="0" xfId="0" applyFill="1">
      <alignment vertical="center"/>
    </xf>
    <xf numFmtId="49" fontId="0" fillId="0" borderId="0" xfId="0" applyNumberFormat="1">
      <alignment vertical="center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18" xfId="0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Continuous" vertical="center"/>
    </xf>
    <xf numFmtId="0" fontId="0" fillId="2" borderId="0" xfId="0" applyFill="1" applyAlignment="1">
      <alignment horizontal="centerContinuous" vertical="center"/>
    </xf>
    <xf numFmtId="0" fontId="12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1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6" fillId="2" borderId="7" xfId="0" applyFont="1" applyFill="1" applyBorder="1" applyAlignment="1">
      <alignment horizontal="centerContinuous" vertical="center"/>
    </xf>
    <xf numFmtId="0" fontId="0" fillId="2" borderId="8" xfId="0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0" fillId="2" borderId="5" xfId="0" applyFill="1" applyBorder="1" applyAlignment="1">
      <alignment horizontal="centerContinuous" vertical="center"/>
    </xf>
    <xf numFmtId="0" fontId="0" fillId="2" borderId="6" xfId="0" applyFill="1" applyBorder="1" applyAlignment="1">
      <alignment horizontal="centerContinuous" vertical="center"/>
    </xf>
    <xf numFmtId="0" fontId="0" fillId="2" borderId="9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17" xfId="0" applyFill="1" applyBorder="1">
      <alignment vertical="center"/>
    </xf>
    <xf numFmtId="0" fontId="0" fillId="2" borderId="18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left" vertical="center"/>
    </xf>
    <xf numFmtId="0" fontId="0" fillId="2" borderId="27" xfId="0" applyFill="1" applyBorder="1">
      <alignment vertical="center"/>
    </xf>
    <xf numFmtId="0" fontId="0" fillId="2" borderId="28" xfId="0" applyFill="1" applyBorder="1">
      <alignment vertical="center"/>
    </xf>
    <xf numFmtId="0" fontId="0" fillId="2" borderId="18" xfId="0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3" fillId="2" borderId="1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0" fillId="2" borderId="30" xfId="0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4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5" fillId="2" borderId="4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7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0" fillId="0" borderId="0" xfId="0" applyAlignment="1">
      <alignment horizontal="left" vertical="center"/>
    </xf>
    <xf numFmtId="49" fontId="0" fillId="2" borderId="3" xfId="0" applyNumberFormat="1" applyFill="1" applyBorder="1" applyAlignment="1">
      <alignment horizontal="left" vertical="center"/>
    </xf>
    <xf numFmtId="49" fontId="0" fillId="2" borderId="18" xfId="0" applyNumberFormat="1" applyFill="1" applyBorder="1" applyAlignment="1">
      <alignment horizontal="left" vertical="center"/>
    </xf>
    <xf numFmtId="3" fontId="0" fillId="0" borderId="0" xfId="0" applyNumberFormat="1">
      <alignment vertical="center"/>
    </xf>
    <xf numFmtId="49" fontId="0" fillId="2" borderId="1" xfId="0" applyNumberFormat="1" applyFill="1" applyBorder="1" applyProtection="1">
      <alignment vertical="center"/>
      <protection locked="0"/>
    </xf>
    <xf numFmtId="49" fontId="0" fillId="2" borderId="2" xfId="0" applyNumberFormat="1" applyFill="1" applyBorder="1" applyProtection="1">
      <alignment vertical="center"/>
      <protection locked="0"/>
    </xf>
    <xf numFmtId="49" fontId="0" fillId="2" borderId="3" xfId="0" applyNumberFormat="1" applyFill="1" applyBorder="1" applyProtection="1">
      <alignment vertical="center"/>
      <protection locked="0"/>
    </xf>
    <xf numFmtId="49" fontId="0" fillId="2" borderId="16" xfId="0" applyNumberFormat="1" applyFill="1" applyBorder="1" applyProtection="1">
      <alignment vertical="center"/>
      <protection locked="0"/>
    </xf>
    <xf numFmtId="49" fontId="0" fillId="2" borderId="17" xfId="0" applyNumberFormat="1" applyFill="1" applyBorder="1" applyProtection="1">
      <alignment vertical="center"/>
      <protection locked="0"/>
    </xf>
    <xf numFmtId="49" fontId="0" fillId="2" borderId="18" xfId="0" applyNumberFormat="1" applyFill="1" applyBorder="1" applyProtection="1">
      <alignment vertical="center"/>
      <protection locked="0"/>
    </xf>
    <xf numFmtId="0" fontId="0" fillId="2" borderId="21" xfId="0" applyFill="1" applyBorder="1">
      <alignment vertical="center"/>
    </xf>
    <xf numFmtId="0" fontId="0" fillId="2" borderId="22" xfId="0" applyFill="1" applyBorder="1">
      <alignment vertical="center"/>
    </xf>
    <xf numFmtId="0" fontId="0" fillId="2" borderId="31" xfId="0" applyFill="1" applyBorder="1">
      <alignment vertical="center"/>
    </xf>
    <xf numFmtId="49" fontId="0" fillId="2" borderId="4" xfId="0" applyNumberFormat="1" applyFill="1" applyBorder="1" applyProtection="1">
      <alignment vertical="center"/>
      <protection locked="0"/>
    </xf>
    <xf numFmtId="49" fontId="0" fillId="2" borderId="5" xfId="0" applyNumberFormat="1" applyFill="1" applyBorder="1" applyProtection="1">
      <alignment vertical="center"/>
      <protection locked="0"/>
    </xf>
    <xf numFmtId="49" fontId="0" fillId="2" borderId="6" xfId="0" applyNumberFormat="1" applyFill="1" applyBorder="1" applyProtection="1">
      <alignment vertical="center"/>
      <protection locked="0"/>
    </xf>
    <xf numFmtId="0" fontId="0" fillId="2" borderId="16" xfId="0" applyFill="1" applyBorder="1" applyAlignment="1">
      <alignment horizontal="center" vertical="center" shrinkToFit="1"/>
    </xf>
    <xf numFmtId="0" fontId="0" fillId="2" borderId="17" xfId="0" applyFill="1" applyBorder="1" applyAlignment="1">
      <alignment horizontal="center" vertical="center" shrinkToFit="1"/>
    </xf>
    <xf numFmtId="49" fontId="0" fillId="2" borderId="23" xfId="0" applyNumberFormat="1" applyFill="1" applyBorder="1" applyProtection="1">
      <alignment vertical="center"/>
      <protection locked="0"/>
    </xf>
    <xf numFmtId="49" fontId="0" fillId="2" borderId="24" xfId="0" applyNumberFormat="1" applyFill="1" applyBorder="1" applyProtection="1">
      <alignment vertical="center"/>
      <protection locked="0"/>
    </xf>
    <xf numFmtId="49" fontId="0" fillId="2" borderId="25" xfId="0" applyNumberFormat="1" applyFill="1" applyBorder="1" applyProtection="1">
      <alignment vertical="center"/>
      <protection locked="0"/>
    </xf>
    <xf numFmtId="0" fontId="0" fillId="2" borderId="1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49" fontId="0" fillId="2" borderId="5" xfId="0" applyNumberFormat="1" applyFill="1" applyBorder="1" applyAlignment="1" applyProtection="1">
      <alignment horizontal="right" vertical="center"/>
      <protection locked="0"/>
    </xf>
    <xf numFmtId="0" fontId="0" fillId="3" borderId="26" xfId="0" applyFill="1" applyBorder="1" applyProtection="1">
      <alignment vertical="center"/>
      <protection locked="0"/>
    </xf>
    <xf numFmtId="0" fontId="0" fillId="3" borderId="27" xfId="0" applyFill="1" applyBorder="1" applyProtection="1">
      <alignment vertical="center"/>
      <protection locked="0"/>
    </xf>
    <xf numFmtId="49" fontId="0" fillId="2" borderId="27" xfId="0" applyNumberFormat="1" applyFill="1" applyBorder="1" applyProtection="1">
      <alignment vertical="center"/>
      <protection locked="0"/>
    </xf>
    <xf numFmtId="0" fontId="0" fillId="2" borderId="5" xfId="0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  <protection locked="0"/>
    </xf>
    <xf numFmtId="0" fontId="0" fillId="2" borderId="0" xfId="0" applyFill="1" applyAlignment="1" applyProtection="1">
      <alignment horizontal="left" vertical="top"/>
      <protection locked="0"/>
    </xf>
    <xf numFmtId="0" fontId="0" fillId="2" borderId="10" xfId="0" applyFill="1" applyBorder="1" applyAlignment="1" applyProtection="1">
      <alignment horizontal="left" vertical="top"/>
      <protection locked="0"/>
    </xf>
    <xf numFmtId="0" fontId="0" fillId="2" borderId="17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49" fontId="0" fillId="2" borderId="29" xfId="0" applyNumberFormat="1" applyFill="1" applyBorder="1" applyProtection="1">
      <alignment vertical="center"/>
      <protection locked="0"/>
    </xf>
    <xf numFmtId="0" fontId="0" fillId="2" borderId="4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49" fontId="3" fillId="2" borderId="1" xfId="0" applyNumberFormat="1" applyFont="1" applyFill="1" applyBorder="1">
      <alignment vertical="center"/>
    </xf>
    <xf numFmtId="49" fontId="4" fillId="2" borderId="2" xfId="0" applyNumberFormat="1" applyFont="1" applyFill="1" applyBorder="1">
      <alignment vertical="center"/>
    </xf>
    <xf numFmtId="49" fontId="4" fillId="2" borderId="1" xfId="0" applyNumberFormat="1" applyFont="1" applyFill="1" applyBorder="1">
      <alignment vertical="center"/>
    </xf>
    <xf numFmtId="49" fontId="0" fillId="2" borderId="32" xfId="0" applyNumberFormat="1" applyFill="1" applyBorder="1" applyProtection="1">
      <alignment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 shrinkToFit="1"/>
    </xf>
    <xf numFmtId="0" fontId="13" fillId="0" borderId="2" xfId="0" applyFont="1" applyBorder="1" applyAlignment="1">
      <alignment horizontal="left" vertical="center" shrinkToFit="1"/>
    </xf>
    <xf numFmtId="0" fontId="13" fillId="0" borderId="16" xfId="0" applyFont="1" applyBorder="1" applyAlignment="1">
      <alignment horizontal="left" vertical="center" shrinkToFit="1"/>
    </xf>
    <xf numFmtId="0" fontId="13" fillId="0" borderId="17" xfId="0" applyFont="1" applyBorder="1" applyAlignment="1">
      <alignment horizontal="left" vertical="center" shrinkToFit="1"/>
    </xf>
    <xf numFmtId="0" fontId="9" fillId="2" borderId="1" xfId="0" applyFont="1" applyFill="1" applyBorder="1" applyAlignment="1">
      <alignment horizontal="left" vertical="center" shrinkToFit="1"/>
    </xf>
    <xf numFmtId="0" fontId="9" fillId="2" borderId="2" xfId="0" applyFont="1" applyFill="1" applyBorder="1" applyAlignment="1">
      <alignment horizontal="left" vertical="center" shrinkToFit="1"/>
    </xf>
    <xf numFmtId="0" fontId="9" fillId="2" borderId="3" xfId="0" applyFont="1" applyFill="1" applyBorder="1" applyAlignment="1">
      <alignment horizontal="left" vertical="center" shrinkToFi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alignment vertical="center"/>
      <protection locked="0"/>
    </xf>
    <xf numFmtId="0" fontId="0" fillId="3" borderId="2" xfId="0" applyFill="1" applyBorder="1" applyProtection="1">
      <alignment vertical="center"/>
      <protection locked="0"/>
    </xf>
    <xf numFmtId="0" fontId="0" fillId="3" borderId="3" xfId="0" applyFill="1" applyBorder="1" applyProtection="1">
      <alignment vertical="center"/>
      <protection locked="0"/>
    </xf>
    <xf numFmtId="176" fontId="0" fillId="2" borderId="1" xfId="0" applyNumberFormat="1" applyFill="1" applyBorder="1" applyAlignment="1" applyProtection="1">
      <alignment horizontal="center" vertical="center"/>
      <protection locked="0"/>
    </xf>
    <xf numFmtId="176" fontId="0" fillId="2" borderId="2" xfId="0" applyNumberFormat="1" applyFill="1" applyBorder="1" applyAlignment="1" applyProtection="1">
      <alignment horizontal="center" vertical="center"/>
      <protection locked="0"/>
    </xf>
    <xf numFmtId="176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16" xfId="0" applyFill="1" applyBorder="1">
      <alignment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 applyProtection="1">
      <alignment horizontal="left" vertical="center"/>
      <protection locked="0"/>
    </xf>
    <xf numFmtId="49" fontId="2" fillId="2" borderId="14" xfId="0" applyNumberFormat="1" applyFont="1" applyFill="1" applyBorder="1" applyAlignment="1" applyProtection="1">
      <alignment horizontal="left" vertical="center"/>
      <protection locked="0"/>
    </xf>
    <xf numFmtId="49" fontId="2" fillId="2" borderId="12" xfId="0" applyNumberFormat="1" applyFont="1" applyFill="1" applyBorder="1" applyAlignment="1" applyProtection="1">
      <alignment horizontal="left" vertical="center"/>
      <protection locked="0"/>
    </xf>
    <xf numFmtId="49" fontId="2" fillId="2" borderId="15" xfId="0" applyNumberFormat="1" applyFont="1" applyFill="1" applyBorder="1" applyAlignment="1" applyProtection="1">
      <alignment horizontal="left" vertical="center"/>
      <protection locked="0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49" fontId="3" fillId="2" borderId="19" xfId="0" applyNumberFormat="1" applyFont="1" applyFill="1" applyBorder="1" applyAlignment="1" applyProtection="1">
      <alignment horizontal="left" vertical="center"/>
      <protection locked="0"/>
    </xf>
    <xf numFmtId="49" fontId="3" fillId="2" borderId="20" xfId="0" applyNumberFormat="1" applyFont="1" applyFill="1" applyBorder="1" applyAlignment="1" applyProtection="1">
      <alignment horizontal="left" vertical="center"/>
      <protection locked="0"/>
    </xf>
    <xf numFmtId="49" fontId="3" fillId="2" borderId="17" xfId="0" applyNumberFormat="1" applyFont="1" applyFill="1" applyBorder="1" applyAlignment="1" applyProtection="1">
      <alignment horizontal="left" vertical="center"/>
      <protection locked="0"/>
    </xf>
    <xf numFmtId="49" fontId="3" fillId="2" borderId="18" xfId="0" applyNumberFormat="1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50</xdr:row>
      <xdr:rowOff>19050</xdr:rowOff>
    </xdr:from>
    <xdr:to>
      <xdr:col>2</xdr:col>
      <xdr:colOff>85725</xdr:colOff>
      <xdr:row>51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8F23246-7AFB-4377-8B35-E2C10742B637}"/>
            </a:ext>
          </a:extLst>
        </xdr:cNvPr>
        <xdr:cNvSpPr/>
      </xdr:nvSpPr>
      <xdr:spPr>
        <a:xfrm>
          <a:off x="752475" y="9563100"/>
          <a:ext cx="323850" cy="1524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CB381-6F88-4895-AE14-8F1FE03AC3F6}">
  <sheetPr>
    <tabColor theme="9"/>
  </sheetPr>
  <dimension ref="A1:Z217"/>
  <sheetViews>
    <sheetView tabSelected="1" zoomScale="106" zoomScaleNormal="106" workbookViewId="0">
      <selection activeCell="B4" sqref="B4:E4"/>
    </sheetView>
  </sheetViews>
  <sheetFormatPr defaultColWidth="9" defaultRowHeight="13.5"/>
  <cols>
    <col min="1" max="1" width="8.625" style="11" customWidth="1"/>
    <col min="2" max="21" width="4.125" style="11" customWidth="1"/>
    <col min="22" max="26" width="9" style="10"/>
    <col min="27" max="16384" width="9" style="11"/>
  </cols>
  <sheetData>
    <row r="1" spans="1:21" ht="14.25">
      <c r="A1" s="8" t="s">
        <v>26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1:21" ht="14.25">
      <c r="A2" s="8"/>
      <c r="B2" s="9"/>
      <c r="C2" s="9"/>
      <c r="D2" s="9"/>
      <c r="E2" s="9"/>
      <c r="F2" s="9"/>
      <c r="G2" s="9"/>
      <c r="H2" s="9"/>
      <c r="I2" s="9"/>
    </row>
    <row r="3" spans="1:21" ht="14.25">
      <c r="A3" s="8"/>
      <c r="B3" s="9"/>
      <c r="C3" s="9"/>
      <c r="D3" s="9"/>
      <c r="E3" s="9"/>
      <c r="F3" s="9"/>
      <c r="G3" s="9"/>
      <c r="H3" s="9"/>
      <c r="I3" s="9"/>
      <c r="O3" s="126" t="s">
        <v>0</v>
      </c>
      <c r="P3" s="127"/>
      <c r="Q3" s="108"/>
      <c r="R3" s="109"/>
      <c r="S3" s="109"/>
      <c r="T3" s="110"/>
    </row>
    <row r="4" spans="1:21">
      <c r="A4" s="12" t="s">
        <v>1</v>
      </c>
      <c r="B4" s="105"/>
      <c r="C4" s="106"/>
      <c r="D4" s="106"/>
      <c r="E4" s="107"/>
    </row>
    <row r="6" spans="1:21">
      <c r="A6" s="111" t="s">
        <v>2</v>
      </c>
      <c r="B6" s="14"/>
      <c r="C6" s="14"/>
      <c r="D6" s="15"/>
      <c r="E6" s="13"/>
      <c r="F6" s="14"/>
      <c r="G6" s="16" t="s">
        <v>3</v>
      </c>
      <c r="H6" s="16"/>
      <c r="I6" s="16"/>
      <c r="J6" s="17"/>
      <c r="K6" s="18" t="s">
        <v>4</v>
      </c>
      <c r="L6" s="19"/>
      <c r="M6" s="19"/>
      <c r="N6" s="20"/>
    </row>
    <row r="7" spans="1:21" ht="30" customHeight="1">
      <c r="A7" s="112"/>
      <c r="D7" s="22"/>
      <c r="E7" s="114" t="s">
        <v>5</v>
      </c>
      <c r="F7" s="115"/>
      <c r="G7" s="116"/>
      <c r="H7" s="116"/>
      <c r="I7" s="116"/>
      <c r="J7" s="117"/>
      <c r="K7" s="117"/>
      <c r="L7" s="118"/>
      <c r="M7" s="118"/>
      <c r="N7" s="119"/>
    </row>
    <row r="8" spans="1:21">
      <c r="A8" s="113"/>
      <c r="B8" s="24"/>
      <c r="C8" s="24"/>
      <c r="D8" s="25"/>
      <c r="E8" s="120" t="s">
        <v>6</v>
      </c>
      <c r="F8" s="121"/>
      <c r="G8" s="122"/>
      <c r="H8" s="122"/>
      <c r="I8" s="122"/>
      <c r="J8" s="123"/>
      <c r="K8" s="123"/>
      <c r="L8" s="124"/>
      <c r="M8" s="124"/>
      <c r="N8" s="125"/>
    </row>
    <row r="9" spans="1:21" ht="16.5" customHeight="1">
      <c r="A9" s="12" t="s">
        <v>7</v>
      </c>
      <c r="B9" s="26"/>
      <c r="C9" s="26"/>
      <c r="D9" s="26"/>
      <c r="E9" s="52"/>
      <c r="F9" s="53"/>
      <c r="G9" s="53"/>
      <c r="H9" s="54"/>
      <c r="I9" s="14"/>
      <c r="J9" s="14"/>
      <c r="K9" s="14"/>
      <c r="L9" s="14"/>
      <c r="M9" s="14"/>
      <c r="N9" s="15"/>
    </row>
    <row r="10" spans="1:21" ht="16.5" customHeight="1">
      <c r="A10" s="23" t="s">
        <v>8</v>
      </c>
      <c r="B10" s="24"/>
      <c r="C10" s="24"/>
      <c r="D10" s="24"/>
      <c r="E10" s="55"/>
      <c r="F10" s="56"/>
      <c r="G10" s="56"/>
      <c r="H10" s="57"/>
      <c r="I10" s="24"/>
      <c r="J10" s="24"/>
      <c r="K10" s="24"/>
      <c r="L10" s="24"/>
      <c r="M10" s="24"/>
      <c r="N10" s="25"/>
    </row>
    <row r="12" spans="1:21" ht="19.5" customHeight="1">
      <c r="A12" s="58" t="s">
        <v>9</v>
      </c>
      <c r="B12" s="13" t="s">
        <v>10</v>
      </c>
      <c r="C12" s="14"/>
      <c r="D12" s="14"/>
      <c r="E12" s="61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3"/>
    </row>
    <row r="13" spans="1:21">
      <c r="A13" s="59"/>
      <c r="B13" s="64" t="s">
        <v>11</v>
      </c>
      <c r="C13" s="65"/>
      <c r="D13" s="24"/>
      <c r="E13" s="66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8"/>
    </row>
    <row r="14" spans="1:21">
      <c r="A14" s="59"/>
      <c r="B14" s="69" t="s">
        <v>12</v>
      </c>
      <c r="C14" s="70"/>
      <c r="D14" s="15"/>
      <c r="E14" s="71"/>
      <c r="F14" s="71"/>
      <c r="G14" s="27" t="s">
        <v>13</v>
      </c>
      <c r="H14" s="53"/>
      <c r="I14" s="53"/>
      <c r="J14" s="54"/>
      <c r="U14" s="22"/>
    </row>
    <row r="15" spans="1:21" ht="16.5" customHeight="1">
      <c r="A15" s="59"/>
      <c r="B15" s="13" t="s">
        <v>14</v>
      </c>
      <c r="C15" s="14"/>
      <c r="D15" s="28"/>
      <c r="E15" s="72" t="s">
        <v>29</v>
      </c>
      <c r="F15" s="73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29"/>
      <c r="T15" s="29"/>
      <c r="U15" s="30"/>
    </row>
    <row r="16" spans="1:21" ht="16.5" customHeight="1">
      <c r="A16" s="59"/>
      <c r="B16" s="23" t="s">
        <v>15</v>
      </c>
      <c r="C16" s="24"/>
      <c r="D16" s="31"/>
      <c r="E16" s="55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24"/>
      <c r="T16" s="24"/>
      <c r="U16" s="25"/>
    </row>
    <row r="17" spans="1:21" ht="15" customHeight="1">
      <c r="A17" s="59"/>
      <c r="B17" s="82" t="s">
        <v>16</v>
      </c>
      <c r="C17" s="83"/>
      <c r="D17" s="84"/>
      <c r="E17" s="88" t="s">
        <v>90</v>
      </c>
      <c r="F17" s="89"/>
      <c r="G17" s="91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32"/>
    </row>
    <row r="18" spans="1:21" ht="15" customHeight="1">
      <c r="A18" s="59"/>
      <c r="B18" s="85"/>
      <c r="C18" s="86"/>
      <c r="D18" s="87"/>
      <c r="E18" s="90" t="s">
        <v>81</v>
      </c>
      <c r="F18" s="89"/>
      <c r="G18" s="91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32"/>
    </row>
    <row r="19" spans="1:21" ht="15" customHeight="1">
      <c r="A19" s="59"/>
      <c r="B19" s="21" t="s">
        <v>72</v>
      </c>
      <c r="E19" s="52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26"/>
      <c r="U19" s="32"/>
    </row>
    <row r="20" spans="1:21" ht="15" customHeight="1">
      <c r="A20" s="59"/>
      <c r="B20" s="33" t="s">
        <v>17</v>
      </c>
      <c r="C20" s="34"/>
      <c r="D20" s="34"/>
      <c r="E20" s="52"/>
      <c r="F20" s="81"/>
      <c r="G20" s="35" t="s">
        <v>13</v>
      </c>
      <c r="H20" s="53"/>
      <c r="I20" s="53"/>
      <c r="J20" s="35" t="s">
        <v>13</v>
      </c>
      <c r="K20" s="53"/>
      <c r="L20" s="54"/>
      <c r="M20" s="14"/>
      <c r="N20" s="14"/>
      <c r="O20" s="14"/>
      <c r="P20" s="14"/>
      <c r="Q20" s="14"/>
      <c r="R20" s="14"/>
      <c r="U20" s="22"/>
    </row>
    <row r="21" spans="1:21" ht="15" customHeight="1">
      <c r="A21" s="59"/>
      <c r="B21" s="36" t="s">
        <v>18</v>
      </c>
      <c r="C21" s="34"/>
      <c r="D21" s="34"/>
      <c r="E21" s="52"/>
      <c r="F21" s="81"/>
      <c r="G21" s="35" t="s">
        <v>13</v>
      </c>
      <c r="H21" s="53"/>
      <c r="I21" s="53"/>
      <c r="J21" s="35" t="s">
        <v>13</v>
      </c>
      <c r="K21" s="53"/>
      <c r="L21" s="54"/>
      <c r="U21" s="22"/>
    </row>
    <row r="22" spans="1:21" ht="15" customHeight="1">
      <c r="A22" s="60"/>
      <c r="B22" s="36" t="s">
        <v>19</v>
      </c>
      <c r="C22" s="34"/>
      <c r="D22" s="34"/>
      <c r="E22" s="52"/>
      <c r="F22" s="81"/>
      <c r="G22" s="35" t="s">
        <v>13</v>
      </c>
      <c r="H22" s="53"/>
      <c r="I22" s="53"/>
      <c r="J22" s="35" t="s">
        <v>13</v>
      </c>
      <c r="K22" s="53"/>
      <c r="L22" s="54"/>
      <c r="M22" s="24"/>
      <c r="N22" s="24"/>
      <c r="O22" s="24"/>
      <c r="P22" s="24"/>
      <c r="Q22" s="24"/>
      <c r="R22" s="24"/>
      <c r="S22" s="24"/>
      <c r="T22" s="24"/>
      <c r="U22" s="25"/>
    </row>
    <row r="23" spans="1:21" ht="15" customHeight="1">
      <c r="B23" s="37"/>
      <c r="C23" s="37"/>
      <c r="D23" s="37"/>
      <c r="E23" s="2"/>
      <c r="F23" s="2"/>
      <c r="G23" s="38"/>
      <c r="H23" s="2"/>
      <c r="I23" s="2"/>
      <c r="J23" s="38"/>
      <c r="K23" s="2"/>
      <c r="L23" s="2"/>
    </row>
    <row r="24" spans="1:21" ht="15" customHeight="1">
      <c r="A24" s="58" t="s">
        <v>52</v>
      </c>
      <c r="B24" s="99" t="s">
        <v>53</v>
      </c>
      <c r="C24" s="100"/>
      <c r="D24" s="100"/>
      <c r="E24" s="100"/>
      <c r="F24" s="101"/>
      <c r="G24" s="6" t="s">
        <v>85</v>
      </c>
      <c r="H24" s="2"/>
      <c r="I24" s="2"/>
      <c r="J24" s="38"/>
      <c r="K24" s="2"/>
      <c r="L24" s="2"/>
    </row>
    <row r="25" spans="1:21" ht="15" customHeight="1">
      <c r="A25" s="59"/>
      <c r="B25" s="95" t="s">
        <v>54</v>
      </c>
      <c r="C25" s="96"/>
      <c r="D25" s="96"/>
      <c r="E25" s="96"/>
      <c r="F25" s="49"/>
      <c r="G25" s="6" t="s">
        <v>85</v>
      </c>
      <c r="H25" s="2"/>
      <c r="I25" s="2"/>
      <c r="J25" s="3"/>
      <c r="K25" s="2"/>
      <c r="L25" s="2"/>
      <c r="M25" s="1"/>
      <c r="N25" s="1"/>
      <c r="O25" s="1"/>
      <c r="P25" s="1"/>
      <c r="Q25" s="1"/>
      <c r="R25" s="1"/>
      <c r="S25" s="1"/>
      <c r="T25" s="1"/>
      <c r="U25" s="1"/>
    </row>
    <row r="26" spans="1:21" ht="15" customHeight="1">
      <c r="A26" s="60"/>
      <c r="B26" s="97" t="s">
        <v>92</v>
      </c>
      <c r="C26" s="98"/>
      <c r="D26" s="98"/>
      <c r="E26" s="98"/>
      <c r="F26" s="50"/>
      <c r="G26" s="7" t="s">
        <v>85</v>
      </c>
      <c r="H26" s="2"/>
      <c r="I26" s="2"/>
      <c r="J26" s="3"/>
      <c r="K26" s="2"/>
      <c r="L26" s="2"/>
      <c r="M26" s="1"/>
      <c r="N26" s="1"/>
      <c r="O26" s="1"/>
      <c r="P26" s="1"/>
      <c r="Q26" s="1"/>
      <c r="R26" s="1"/>
      <c r="S26" s="1"/>
      <c r="T26" s="1"/>
      <c r="U26" s="1"/>
    </row>
    <row r="28" spans="1:21">
      <c r="A28" s="58" t="s">
        <v>69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6"/>
    </row>
    <row r="29" spans="1:21">
      <c r="A29" s="59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8"/>
    </row>
    <row r="30" spans="1:21">
      <c r="A30" s="59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8"/>
    </row>
    <row r="31" spans="1:21">
      <c r="A31" s="59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8"/>
    </row>
    <row r="32" spans="1:21">
      <c r="A32" s="59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8"/>
    </row>
    <row r="33" spans="1:21">
      <c r="A33" s="60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80"/>
    </row>
    <row r="34" spans="1:21"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:21">
      <c r="A35" s="11" t="s">
        <v>27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:21" ht="17.25" customHeight="1">
      <c r="A36" s="11" t="s">
        <v>28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105" t="s">
        <v>46</v>
      </c>
      <c r="O36" s="106"/>
      <c r="P36" s="106"/>
      <c r="Q36" s="106"/>
      <c r="R36" s="106"/>
      <c r="S36" s="107"/>
      <c r="T36" s="39"/>
      <c r="U36" s="39"/>
    </row>
    <row r="37" spans="1:21" ht="6.75" customHeight="1"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1"/>
      <c r="O37" s="1"/>
      <c r="P37" s="1"/>
      <c r="Q37" s="1"/>
      <c r="R37" s="1"/>
      <c r="S37" s="1"/>
      <c r="T37" s="39"/>
      <c r="U37" s="39"/>
    </row>
    <row r="38" spans="1:21">
      <c r="A38" s="40" t="s">
        <v>58</v>
      </c>
      <c r="B38" s="41" t="s">
        <v>60</v>
      </c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:21">
      <c r="B39" s="41" t="s">
        <v>59</v>
      </c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>
      <c r="B40" s="41" t="s">
        <v>61</v>
      </c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2" spans="1:21">
      <c r="A42" s="42" t="s">
        <v>21</v>
      </c>
      <c r="B42" s="92" t="s">
        <v>39</v>
      </c>
      <c r="C42" s="93"/>
      <c r="D42" s="94"/>
      <c r="E42" s="92" t="s">
        <v>22</v>
      </c>
      <c r="F42" s="93"/>
      <c r="G42" s="94"/>
      <c r="H42" s="102"/>
      <c r="I42" s="103"/>
      <c r="J42" s="104"/>
      <c r="K42" s="102"/>
      <c r="L42" s="103"/>
      <c r="M42" s="104"/>
      <c r="N42" s="102"/>
      <c r="O42" s="103"/>
      <c r="P42" s="104"/>
      <c r="Q42" s="92" t="s">
        <v>23</v>
      </c>
      <c r="R42" s="93"/>
      <c r="S42" s="93"/>
      <c r="T42" s="93"/>
      <c r="U42" s="94"/>
    </row>
    <row r="43" spans="1:21">
      <c r="A43" s="21"/>
      <c r="B43" s="128"/>
      <c r="C43" s="129"/>
      <c r="D43" s="130"/>
      <c r="E43" s="128"/>
      <c r="F43" s="129"/>
      <c r="G43" s="130"/>
      <c r="H43" s="128"/>
      <c r="I43" s="129"/>
      <c r="J43" s="130"/>
      <c r="K43" s="128"/>
      <c r="L43" s="129"/>
      <c r="M43" s="130"/>
      <c r="N43" s="128"/>
      <c r="O43" s="129"/>
      <c r="P43" s="130"/>
      <c r="Q43" s="128"/>
      <c r="R43" s="129"/>
      <c r="S43" s="129"/>
      <c r="T43" s="129"/>
      <c r="U43" s="130"/>
    </row>
    <row r="44" spans="1:21">
      <c r="A44" s="21"/>
      <c r="B44" s="131"/>
      <c r="C44" s="132"/>
      <c r="D44" s="133"/>
      <c r="E44" s="131"/>
      <c r="F44" s="132"/>
      <c r="G44" s="133"/>
      <c r="H44" s="131"/>
      <c r="I44" s="132"/>
      <c r="J44" s="133"/>
      <c r="K44" s="131"/>
      <c r="L44" s="132"/>
      <c r="M44" s="133"/>
      <c r="N44" s="131"/>
      <c r="O44" s="132"/>
      <c r="P44" s="133"/>
      <c r="Q44" s="131"/>
      <c r="R44" s="132"/>
      <c r="S44" s="132"/>
      <c r="T44" s="132"/>
      <c r="U44" s="133"/>
    </row>
    <row r="45" spans="1:21">
      <c r="A45" s="21"/>
      <c r="B45" s="131"/>
      <c r="C45" s="132"/>
      <c r="D45" s="133"/>
      <c r="E45" s="131"/>
      <c r="F45" s="132"/>
      <c r="G45" s="133"/>
      <c r="H45" s="131"/>
      <c r="I45" s="132"/>
      <c r="J45" s="133"/>
      <c r="K45" s="131"/>
      <c r="L45" s="132"/>
      <c r="M45" s="133"/>
      <c r="N45" s="131"/>
      <c r="O45" s="132"/>
      <c r="P45" s="133"/>
      <c r="Q45" s="131"/>
      <c r="R45" s="132"/>
      <c r="S45" s="132"/>
      <c r="T45" s="132"/>
      <c r="U45" s="133"/>
    </row>
    <row r="46" spans="1:21">
      <c r="A46" s="21"/>
      <c r="B46" s="131"/>
      <c r="C46" s="132"/>
      <c r="D46" s="133"/>
      <c r="E46" s="131"/>
      <c r="F46" s="132"/>
      <c r="G46" s="133"/>
      <c r="H46" s="131"/>
      <c r="I46" s="132"/>
      <c r="J46" s="133"/>
      <c r="K46" s="131"/>
      <c r="L46" s="132"/>
      <c r="M46" s="133"/>
      <c r="N46" s="131"/>
      <c r="O46" s="132"/>
      <c r="P46" s="133"/>
      <c r="Q46" s="131"/>
      <c r="R46" s="132"/>
      <c r="S46" s="132"/>
      <c r="T46" s="132"/>
      <c r="U46" s="133"/>
    </row>
    <row r="47" spans="1:21">
      <c r="A47" s="23"/>
      <c r="B47" s="134"/>
      <c r="C47" s="135"/>
      <c r="D47" s="136"/>
      <c r="E47" s="134"/>
      <c r="F47" s="135"/>
      <c r="G47" s="136"/>
      <c r="H47" s="134"/>
      <c r="I47" s="135"/>
      <c r="J47" s="136"/>
      <c r="K47" s="134"/>
      <c r="L47" s="135"/>
      <c r="M47" s="136"/>
      <c r="N47" s="134"/>
      <c r="O47" s="135"/>
      <c r="P47" s="136"/>
      <c r="Q47" s="134"/>
      <c r="R47" s="135"/>
      <c r="S47" s="135"/>
      <c r="T47" s="135"/>
      <c r="U47" s="136"/>
    </row>
    <row r="50" spans="1:21">
      <c r="A50" s="43" t="s">
        <v>24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5"/>
    </row>
    <row r="51" spans="1:21">
      <c r="A51" s="21"/>
      <c r="C51" s="44" t="s">
        <v>25</v>
      </c>
      <c r="U51" s="22"/>
    </row>
    <row r="52" spans="1:21">
      <c r="A52" s="21"/>
      <c r="B52" s="45" t="s">
        <v>68</v>
      </c>
      <c r="U52" s="22"/>
    </row>
    <row r="53" spans="1:21">
      <c r="A53" s="21"/>
      <c r="B53" s="45" t="s">
        <v>87</v>
      </c>
      <c r="U53" s="22"/>
    </row>
    <row r="54" spans="1:21">
      <c r="A54" s="21"/>
      <c r="B54" s="44" t="s">
        <v>88</v>
      </c>
      <c r="U54" s="22"/>
    </row>
    <row r="55" spans="1:21">
      <c r="A55" s="21"/>
      <c r="U55" s="22"/>
    </row>
    <row r="56" spans="1:21">
      <c r="A56" s="23"/>
      <c r="B56" s="24" t="s">
        <v>91</v>
      </c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5"/>
    </row>
    <row r="57" spans="1:2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</row>
    <row r="58" spans="1:21" s="46" customFormat="1"/>
    <row r="59" spans="1:21" s="46" customFormat="1">
      <c r="E59" s="46" t="s">
        <v>33</v>
      </c>
      <c r="G59" s="46" t="s">
        <v>34</v>
      </c>
      <c r="I59" s="46" t="s">
        <v>32</v>
      </c>
      <c r="N59" s="46" t="s">
        <v>57</v>
      </c>
    </row>
    <row r="60" spans="1:21" s="46" customFormat="1">
      <c r="A60" s="46" t="s">
        <v>48</v>
      </c>
      <c r="E60" s="46" t="s">
        <v>35</v>
      </c>
      <c r="G60" s="46" t="s">
        <v>29</v>
      </c>
      <c r="I60" s="46" t="s">
        <v>46</v>
      </c>
      <c r="N60" s="46" t="s">
        <v>55</v>
      </c>
    </row>
    <row r="61" spans="1:21" s="46" customFormat="1">
      <c r="A61" s="46" t="s">
        <v>49</v>
      </c>
      <c r="E61" s="46" t="s">
        <v>38</v>
      </c>
      <c r="G61" s="46" t="s">
        <v>30</v>
      </c>
      <c r="I61" s="46" t="s">
        <v>47</v>
      </c>
      <c r="N61" s="46" t="s">
        <v>56</v>
      </c>
    </row>
    <row r="62" spans="1:21" s="46" customFormat="1">
      <c r="E62" s="46" t="s">
        <v>36</v>
      </c>
      <c r="G62" s="46" t="s">
        <v>31</v>
      </c>
    </row>
    <row r="63" spans="1:21" s="46" customFormat="1">
      <c r="E63" s="46" t="s">
        <v>37</v>
      </c>
    </row>
    <row r="64" spans="1:21" s="46" customFormat="1"/>
    <row r="65" spans="1:21" s="46" customFormat="1"/>
    <row r="66" spans="1:21" s="46" customFormat="1"/>
    <row r="67" spans="1:21" s="46" customFormat="1"/>
    <row r="68" spans="1:21" s="46" customFormat="1"/>
    <row r="69" spans="1:2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1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</row>
    <row r="71" spans="1:21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</row>
    <row r="72" spans="1:21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</row>
    <row r="73" spans="1:21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</row>
    <row r="74" spans="1:21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</row>
    <row r="75" spans="1:21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</row>
    <row r="76" spans="1:21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</row>
    <row r="77" spans="1:21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</row>
    <row r="78" spans="1:21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</row>
    <row r="79" spans="1:21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</row>
    <row r="80" spans="1:21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</row>
    <row r="81" spans="1:18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</row>
    <row r="82" spans="1:18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</row>
    <row r="83" spans="1:18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</row>
    <row r="84" spans="1:18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</row>
    <row r="85" spans="1:18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</row>
    <row r="86" spans="1:18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</row>
    <row r="87" spans="1:18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</row>
    <row r="88" spans="1:18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</row>
    <row r="89" spans="1:18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</row>
    <row r="90" spans="1:18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</row>
    <row r="91" spans="1:18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</row>
    <row r="92" spans="1:18">
      <c r="A92" s="47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</row>
    <row r="93" spans="1:18">
      <c r="A93" s="47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</row>
    <row r="94" spans="1:18">
      <c r="A94" s="47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</row>
    <row r="95" spans="1:18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</row>
    <row r="96" spans="1:18">
      <c r="A96" s="47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</row>
    <row r="97" spans="1:18">
      <c r="A97" s="47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</row>
    <row r="98" spans="1:18">
      <c r="A98" s="47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</row>
    <row r="99" spans="1:18">
      <c r="A99" s="47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</row>
    <row r="100" spans="1:18">
      <c r="A100" s="47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</row>
    <row r="101" spans="1:18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</row>
    <row r="102" spans="1:18">
      <c r="A102" s="47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</row>
    <row r="103" spans="1:18">
      <c r="A103" s="47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</row>
    <row r="104" spans="1:18">
      <c r="A104" s="47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</row>
    <row r="105" spans="1:18">
      <c r="A105" s="47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</row>
    <row r="106" spans="1:18">
      <c r="A106" s="47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</row>
    <row r="107" spans="1:18">
      <c r="A107" s="47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</row>
    <row r="108" spans="1:18">
      <c r="A108" s="47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</row>
    <row r="109" spans="1:18">
      <c r="A109" s="47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</row>
    <row r="110" spans="1:18">
      <c r="A110" s="47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</row>
    <row r="111" spans="1:18">
      <c r="A111" s="47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</row>
    <row r="112" spans="1:18">
      <c r="A112" s="47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</row>
    <row r="113" spans="1:18">
      <c r="A113" s="47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</row>
    <row r="114" spans="1:18">
      <c r="A114" s="47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</row>
    <row r="115" spans="1:18">
      <c r="A115" s="47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</row>
    <row r="116" spans="1:18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</row>
    <row r="117" spans="1:18">
      <c r="A117" s="47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</row>
    <row r="118" spans="1:18">
      <c r="A118" s="47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</row>
    <row r="119" spans="1:18">
      <c r="A119" s="47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</row>
    <row r="120" spans="1:18">
      <c r="A120" s="47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</row>
    <row r="121" spans="1:18">
      <c r="A121" s="47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</row>
    <row r="122" spans="1:18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</row>
    <row r="123" spans="1:18">
      <c r="A123" s="47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</row>
    <row r="124" spans="1:18">
      <c r="A124" s="47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</row>
    <row r="125" spans="1:18">
      <c r="A125" s="47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</row>
    <row r="126" spans="1:18">
      <c r="A126" s="47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</row>
    <row r="127" spans="1:18">
      <c r="A127" s="47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</row>
    <row r="128" spans="1:18">
      <c r="A128" s="47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</row>
    <row r="129" spans="1:18">
      <c r="A129" s="47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</row>
    <row r="130" spans="1:18">
      <c r="A130" s="47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</row>
    <row r="131" spans="1:18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</row>
    <row r="132" spans="1:18">
      <c r="A132" s="47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</row>
    <row r="133" spans="1:18">
      <c r="A133" s="47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</row>
    <row r="134" spans="1:18">
      <c r="A134" s="47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</row>
    <row r="135" spans="1:18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</row>
    <row r="136" spans="1:18">
      <c r="A136" s="47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</row>
    <row r="137" spans="1:18">
      <c r="A137" s="47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</row>
    <row r="138" spans="1:18">
      <c r="A138" s="47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</row>
    <row r="139" spans="1:18">
      <c r="A139" s="47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</row>
    <row r="140" spans="1:18">
      <c r="A140" s="47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</row>
    <row r="141" spans="1:18">
      <c r="A141" s="47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</row>
    <row r="142" spans="1:18">
      <c r="A142" s="47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</row>
    <row r="143" spans="1:18">
      <c r="A143" s="47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</row>
    <row r="144" spans="1:18">
      <c r="A144" s="47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</row>
    <row r="145" spans="1:18">
      <c r="A145" s="47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</row>
    <row r="146" spans="1:18">
      <c r="A146" s="47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</row>
    <row r="147" spans="1:18">
      <c r="A147" s="47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</row>
    <row r="148" spans="1:18">
      <c r="A148" s="47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</row>
    <row r="149" spans="1:18">
      <c r="A149" s="47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</row>
    <row r="150" spans="1:18">
      <c r="A150" s="47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</row>
    <row r="151" spans="1:18">
      <c r="A151" s="47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</row>
    <row r="152" spans="1:18">
      <c r="A152" s="47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</row>
    <row r="153" spans="1:18">
      <c r="A153" s="47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</row>
    <row r="154" spans="1:18">
      <c r="A154" s="47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</row>
    <row r="155" spans="1:18">
      <c r="A155" s="47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</row>
    <row r="156" spans="1:18">
      <c r="A156" s="47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</row>
    <row r="157" spans="1:18">
      <c r="A157" s="47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</row>
    <row r="158" spans="1:18">
      <c r="A158" s="47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</row>
    <row r="159" spans="1:18">
      <c r="A159" s="47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</row>
    <row r="160" spans="1:18">
      <c r="A160" s="47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</row>
    <row r="161" spans="1:18">
      <c r="A161" s="47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</row>
    <row r="162" spans="1:18">
      <c r="A162" s="47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</row>
    <row r="163" spans="1:18">
      <c r="A163" s="47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</row>
    <row r="164" spans="1:18">
      <c r="A164" s="47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</row>
    <row r="165" spans="1:18">
      <c r="A165" s="47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</row>
    <row r="166" spans="1:18">
      <c r="A166" s="47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</row>
    <row r="167" spans="1:18">
      <c r="A167" s="47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</row>
    <row r="168" spans="1:18">
      <c r="A168" s="47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</row>
    <row r="169" spans="1:18">
      <c r="A169" s="47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</row>
    <row r="170" spans="1:18">
      <c r="A170" s="47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</row>
    <row r="171" spans="1:18">
      <c r="A171" s="47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</row>
    <row r="172" spans="1:18">
      <c r="A172" s="47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</row>
    <row r="173" spans="1:18">
      <c r="A173" s="47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</row>
    <row r="174" spans="1:18">
      <c r="A174" s="47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</row>
    <row r="175" spans="1:18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</row>
    <row r="176" spans="1:18">
      <c r="A176" s="47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</row>
    <row r="177" spans="1:18">
      <c r="A177" s="47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</row>
    <row r="178" spans="1:18">
      <c r="A178" s="47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</row>
    <row r="179" spans="1:18">
      <c r="A179" s="47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</row>
    <row r="180" spans="1:18">
      <c r="A180" s="47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</row>
    <row r="181" spans="1:18">
      <c r="A181" s="47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</row>
    <row r="182" spans="1:18">
      <c r="A182" s="47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</row>
    <row r="183" spans="1:18">
      <c r="A183" s="47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</row>
    <row r="184" spans="1:18">
      <c r="A184" s="47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</row>
    <row r="185" spans="1:18">
      <c r="A185" s="47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</row>
    <row r="186" spans="1:18">
      <c r="A186" s="47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</row>
    <row r="187" spans="1:18">
      <c r="A187" s="47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</row>
    <row r="188" spans="1:18">
      <c r="A188" s="47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</row>
    <row r="189" spans="1:18">
      <c r="A189" s="47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</row>
    <row r="190" spans="1:18">
      <c r="A190" s="47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</row>
    <row r="191" spans="1:18">
      <c r="A191" s="47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</row>
    <row r="192" spans="1:18">
      <c r="A192" s="47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</row>
    <row r="193" spans="1:18">
      <c r="A193" s="47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</row>
    <row r="194" spans="1:18">
      <c r="A194" s="47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</row>
    <row r="195" spans="1:18">
      <c r="A195" s="47"/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</row>
    <row r="196" spans="1:18">
      <c r="A196" s="47"/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</row>
    <row r="197" spans="1:18">
      <c r="A197" s="47"/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</row>
    <row r="198" spans="1:18">
      <c r="A198" s="47"/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</row>
    <row r="199" spans="1:18">
      <c r="A199" s="47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</row>
    <row r="200" spans="1:18">
      <c r="A200" s="47"/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</row>
    <row r="201" spans="1:18">
      <c r="A201" s="47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</row>
    <row r="202" spans="1:18">
      <c r="A202" s="47"/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</row>
    <row r="203" spans="1:18">
      <c r="A203" s="47"/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</row>
    <row r="204" spans="1:18">
      <c r="A204" s="47"/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</row>
    <row r="205" spans="1:18">
      <c r="A205" s="47"/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</row>
    <row r="206" spans="1:18">
      <c r="A206" s="47"/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</row>
    <row r="207" spans="1:18">
      <c r="A207" s="47"/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</row>
    <row r="208" spans="1:18">
      <c r="A208" s="47"/>
      <c r="B208" s="47"/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</row>
    <row r="209" spans="1:18">
      <c r="A209" s="47"/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</row>
    <row r="210" spans="1:18">
      <c r="A210" s="47"/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</row>
    <row r="211" spans="1:18">
      <c r="A211" s="47"/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</row>
    <row r="212" spans="1:18">
      <c r="A212" s="47"/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</row>
    <row r="213" spans="1:18">
      <c r="A213" s="47"/>
      <c r="B213" s="47"/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</row>
    <row r="214" spans="1:18">
      <c r="A214" s="47"/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</row>
    <row r="215" spans="1:18">
      <c r="A215" s="47"/>
      <c r="B215" s="47"/>
      <c r="C215" s="47"/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</row>
    <row r="216" spans="1:18">
      <c r="A216" s="47"/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</row>
    <row r="217" spans="1:18">
      <c r="A217" s="47"/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</row>
  </sheetData>
  <sheetProtection algorithmName="SHA-512" hashValue="mfYWLoPYwzILDO2dOUUhXQQViESEL/Re6wRinyaJmMKortpsDLqzx8J44yzHZtXToYgxPyXOSY8+pC73W0gXuA==" saltValue="lukcN3yCvGbqQCWrPUMFIg==" spinCount="100000" sheet="1" objects="1" scenarios="1"/>
  <mergeCells count="56">
    <mergeCell ref="Q43:U47"/>
    <mergeCell ref="B43:D47"/>
    <mergeCell ref="E43:G47"/>
    <mergeCell ref="H43:J47"/>
    <mergeCell ref="K43:M47"/>
    <mergeCell ref="N43:P47"/>
    <mergeCell ref="Q3:T3"/>
    <mergeCell ref="A6:A8"/>
    <mergeCell ref="E7:F7"/>
    <mergeCell ref="G7:J7"/>
    <mergeCell ref="K7:N7"/>
    <mergeCell ref="E8:F8"/>
    <mergeCell ref="G8:J8"/>
    <mergeCell ref="K8:N8"/>
    <mergeCell ref="O3:P3"/>
    <mergeCell ref="B4:E4"/>
    <mergeCell ref="Q42:U42"/>
    <mergeCell ref="E21:F21"/>
    <mergeCell ref="H21:I21"/>
    <mergeCell ref="K21:L21"/>
    <mergeCell ref="E22:F22"/>
    <mergeCell ref="H22:I22"/>
    <mergeCell ref="K22:L22"/>
    <mergeCell ref="B25:E25"/>
    <mergeCell ref="B26:E26"/>
    <mergeCell ref="B24:F24"/>
    <mergeCell ref="B42:D42"/>
    <mergeCell ref="E42:G42"/>
    <mergeCell ref="H42:J42"/>
    <mergeCell ref="K42:M42"/>
    <mergeCell ref="N42:P42"/>
    <mergeCell ref="N36:S36"/>
    <mergeCell ref="A28:A33"/>
    <mergeCell ref="B28:U33"/>
    <mergeCell ref="E16:R16"/>
    <mergeCell ref="E20:F20"/>
    <mergeCell ref="H20:I20"/>
    <mergeCell ref="K20:L20"/>
    <mergeCell ref="A24:A26"/>
    <mergeCell ref="B17:D18"/>
    <mergeCell ref="E17:F17"/>
    <mergeCell ref="E18:F18"/>
    <mergeCell ref="G17:T17"/>
    <mergeCell ref="G18:T18"/>
    <mergeCell ref="E9:H9"/>
    <mergeCell ref="E10:H10"/>
    <mergeCell ref="A12:A22"/>
    <mergeCell ref="E12:U12"/>
    <mergeCell ref="B13:C13"/>
    <mergeCell ref="E13:U13"/>
    <mergeCell ref="B14:C14"/>
    <mergeCell ref="E14:F14"/>
    <mergeCell ref="E15:F15"/>
    <mergeCell ref="G15:R15"/>
    <mergeCell ref="H14:J14"/>
    <mergeCell ref="E19:S19"/>
  </mergeCells>
  <phoneticPr fontId="1"/>
  <dataValidations xWindow="371" yWindow="492" count="26">
    <dataValidation imeMode="on" allowBlank="1" showInputMessage="1" showErrorMessage="1" sqref="G7:N7 E12:U12" xr:uid="{1E354FF6-6825-4EF5-8F65-F9B1132CD7FF}"/>
    <dataValidation type="date" imeMode="off" operator="greaterThan" allowBlank="1" showInputMessage="1" showErrorMessage="1" prompt="yyyy/mm/dd" sqref="Q3:T3" xr:uid="{6A84531B-21C2-4FD4-93B2-AA8E748371D7}">
      <formula1>44927</formula1>
    </dataValidation>
    <dataValidation imeMode="hiragana" allowBlank="1" showInputMessage="1" showErrorMessage="1" prompt="事務所名のふりがな（全角ひらがな）" sqref="E13:U13" xr:uid="{8E1CA81E-E22E-4464-973D-FCD3BEBFE8CA}"/>
    <dataValidation type="textLength" imeMode="off" operator="equal" allowBlank="1" showInputMessage="1" showErrorMessage="1" prompt="4桁未満の場合は_x000a_先頭に0を追加（半角）" sqref="E10:H10" xr:uid="{194CFD6E-E648-4252-8082-CB9007F94B0D}">
      <formula1>4</formula1>
    </dataValidation>
    <dataValidation type="textLength" imeMode="off" operator="equal" allowBlank="1" showInputMessage="1" showErrorMessage="1" prompt="8桁未満の場合は_x000a_先頭に0を追加（半角数字）" sqref="E9:H9" xr:uid="{CB8EA4CA-92F6-4046-8943-2A39F2F45709}">
      <formula1>8</formula1>
    </dataValidation>
    <dataValidation imeMode="hiragana" allowBlank="1" showInputMessage="1" showErrorMessage="1" prompt="名ふりがな（ひらがな）" sqref="K8:N8" xr:uid="{E032C02F-C6DA-4FF0-B149-1EAF299079BD}"/>
    <dataValidation imeMode="hiragana" allowBlank="1" showInputMessage="1" showErrorMessage="1" prompt="姓ふりがな（ひらがな）" sqref="G8:J8" xr:uid="{D9FECEDF-3385-4617-89A4-E8CEEA8B7DB1}"/>
    <dataValidation type="textLength" imeMode="off" operator="lessThanOrEqual" allowBlank="1" showInputMessage="1" showErrorMessage="1" prompt="支部メーリングリストに登録するメールアドレス_x000a_半角40字以内" sqref="E19" xr:uid="{B573DD74-4C99-4708-9C95-75E36712320A}">
      <formula1>40</formula1>
    </dataValidation>
    <dataValidation allowBlank="1" showInputMessage="1" showErrorMessage="1" prompt="ビル名、室番号等" sqref="E16:R16" xr:uid="{0956E633-E6C6-4735-B597-5666A4DFA6A1}"/>
    <dataValidation imeMode="on" allowBlank="1" showInputMessage="1" showErrorMessage="1" prompt="町名以下を記入" sqref="G15:R15" xr:uid="{1E25D5C6-65EE-4782-BA68-D9AD71B3DEE4}"/>
    <dataValidation type="textLength" imeMode="off" operator="equal" allowBlank="1" showInputMessage="1" showErrorMessage="1" promptTitle="3桁" prompt="左３桁（半角数字）" sqref="E14:F14" xr:uid="{0C6F3B94-166D-4A9F-A3B3-D169FC0ACCFC}">
      <formula1>3</formula1>
    </dataValidation>
    <dataValidation imeMode="off" allowBlank="1" showInputMessage="1" showErrorMessage="1" sqref="C19:D19" xr:uid="{F87BF5A4-6BCE-43F3-92B2-9A71247A5AAE}"/>
    <dataValidation type="list" allowBlank="1" showInputMessage="1" showErrorMessage="1" sqref="C15:C16" xr:uid="{AA77C2F7-0DEF-4A2C-8E00-725456003737}">
      <formula1>ward</formula1>
    </dataValidation>
    <dataValidation type="textLength" imeMode="off" allowBlank="1" showInputMessage="1" showErrorMessage="1" sqref="E20:F21" xr:uid="{06AE8224-C40D-4D99-B283-AC865D7004C8}">
      <formula1>2</formula1>
      <formula2>7</formula2>
    </dataValidation>
    <dataValidation type="textLength" imeMode="off" operator="equal" allowBlank="1" showInputMessage="1" showErrorMessage="1" sqref="E22:F23 F25:F26" xr:uid="{B6046066-3A86-4A74-B324-03B755CB15D2}">
      <formula1>3</formula1>
    </dataValidation>
    <dataValidation type="textLength" imeMode="off" operator="lessThan" allowBlank="1" showInputMessage="1" showErrorMessage="1" sqref="H20:I21" xr:uid="{E9CBC655-266C-4C69-AA97-E34F242C56B0}">
      <formula1>5</formula1>
    </dataValidation>
    <dataValidation type="textLength" imeMode="off" operator="equal" allowBlank="1" showInputMessage="1" showErrorMessage="1" sqref="H22:I26 K20:L26" xr:uid="{5CC1575F-FC06-4A28-82EA-22C9006049A4}">
      <formula1>4</formula1>
    </dataValidation>
    <dataValidation allowBlank="1" showErrorMessage="1" sqref="N34:S35 N38:S41 A34:M41 T34:U41" xr:uid="{31AECD0B-8A9B-4CA6-AC85-DCFF970E362C}"/>
    <dataValidation type="list" allowBlank="1" showInputMessage="1" showErrorMessage="1" prompt="同意、不同意を選択_x000a_無記入は同意として扱います。" sqref="N36:S37" xr:uid="{7C834874-5B2A-4339-B774-3853385AF68A}">
      <formula1>confirm</formula1>
    </dataValidation>
    <dataValidation type="list" allowBlank="1" showInputMessage="1" showErrorMessage="1" prompt="行政区を選択" sqref="E15:F15" xr:uid="{F2633657-C69D-4517-8CA0-21E8AACA7E97}">
      <formula1>ward3</formula1>
    </dataValidation>
    <dataValidation type="list" allowBlank="1" showInputMessage="1" showErrorMessage="1" prompt="届出の種別を選択" sqref="B4" xr:uid="{DC56BA3C-B852-4382-95E7-53CFBB669BE4}">
      <formula1>cat</formula1>
    </dataValidation>
    <dataValidation allowBlank="1" showInputMessage="1" showErrorMessage="1" prompt="「他支部からの転入」の場合は、旧所属支部名_x000a_その他連絡事項がある場合に記入" sqref="B28:U33" xr:uid="{FE6A683A-B2D9-4EC3-BD9F-B5B6B455C42E}"/>
    <dataValidation type="list" allowBlank="1" showInputMessage="1" showErrorMessage="1" prompt="資格あり ☑_x000a_資格なし □" sqref="G24:G26" xr:uid="{E7B235FF-2696-4CA0-A2A3-201564E2F670}">
      <formula1>check</formula1>
    </dataValidation>
    <dataValidation type="textLength" imeMode="off" operator="equal" allowBlank="1" showInputMessage="1" showErrorMessage="1" prompt="右4桁（半角数字)" sqref="H14:J14" xr:uid="{68F10BC0-ED6D-40E9-AAB6-2E73169978B9}">
      <formula1>4</formula1>
    </dataValidation>
    <dataValidation type="textLength" imeMode="off" operator="lessThanOrEqual" allowBlank="1" showInputMessage="1" showErrorMessage="1" prompt="支部メーリングリストに登録するメールアドレス" sqref="G17:T17 E17:F17" xr:uid="{3EF133AA-3285-4A63-B82C-7723F9E852CC}">
      <formula1>40</formula1>
    </dataValidation>
    <dataValidation type="textLength" imeMode="off" operator="lessThanOrEqual" allowBlank="1" showInputMessage="1" showErrorMessage="1" prompt="支部HPで公開するメールアドレス" sqref="G18:T18 E18:F18" xr:uid="{A74371DF-4AE6-4BA2-86F2-117925520A58}">
      <formula1>40</formula1>
    </dataValidation>
  </dataValidations>
  <pageMargins left="0.70866141732283472" right="0.51181102362204722" top="0.74803149606299213" bottom="0.74803149606299213" header="0.31496062992125984" footer="0.31496062992125984"/>
  <pageSetup paperSize="9" orientation="portrait" r:id="rId1"/>
  <headerFooter>
    <oddFooter>&amp;C&amp;10神奈川県行政書士会緑支部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5F9F6-07BE-4E57-83A8-1FE8B324E231}">
  <sheetPr>
    <tabColor theme="1"/>
  </sheetPr>
  <dimension ref="A2:B26"/>
  <sheetViews>
    <sheetView workbookViewId="0">
      <selection activeCell="A21" sqref="A21"/>
    </sheetView>
  </sheetViews>
  <sheetFormatPr defaultRowHeight="13.5"/>
  <cols>
    <col min="1" max="1" width="17.875" customWidth="1"/>
    <col min="2" max="2" width="46.125" customWidth="1"/>
  </cols>
  <sheetData>
    <row r="2" spans="1:2">
      <c r="A2" t="s">
        <v>7</v>
      </c>
      <c r="B2" t="str">
        <f>IF(会員情報届出書!E9&lt;&gt;"",会員情報届出書!E9,"")</f>
        <v/>
      </c>
    </row>
    <row r="3" spans="1:2">
      <c r="A3" t="s">
        <v>8</v>
      </c>
      <c r="B3" t="str">
        <f>IF(会員情報届出書!E10&lt;&gt;"",会員情報届出書!E10,"")</f>
        <v/>
      </c>
    </row>
    <row r="4" spans="1:2">
      <c r="A4" t="s">
        <v>2</v>
      </c>
      <c r="B4" t="str">
        <f>CONCATENATE(会員情報届出書!G7, "　",会員情報届出書!K7)</f>
        <v>　</v>
      </c>
    </row>
    <row r="5" spans="1:2">
      <c r="A5" t="s">
        <v>6</v>
      </c>
      <c r="B5" t="str">
        <f>CONCATENATE(会員情報届出書!G8, "　",会員情報届出書!K8)</f>
        <v>　</v>
      </c>
    </row>
    <row r="6" spans="1:2">
      <c r="A6" t="s">
        <v>3</v>
      </c>
      <c r="B6" t="str">
        <f>IF(会員情報届出書!G7&lt;&gt;"",会員情報届出書!G7,"")</f>
        <v/>
      </c>
    </row>
    <row r="7" spans="1:2">
      <c r="A7" t="s">
        <v>4</v>
      </c>
      <c r="B7" t="str">
        <f>IF(会員情報届出書!K7&lt;&gt;"",会員情報届出書!K7,"")</f>
        <v/>
      </c>
    </row>
    <row r="8" spans="1:2">
      <c r="A8" t="s">
        <v>50</v>
      </c>
      <c r="B8" t="str">
        <f>IF(会員情報届出書!G8&lt;&gt;"",会員情報届出書!G8,"")</f>
        <v/>
      </c>
    </row>
    <row r="9" spans="1:2">
      <c r="A9" t="s">
        <v>51</v>
      </c>
      <c r="B9" t="str">
        <f>IF(会員情報届出書!K8&lt;&gt;"",会員情報届出書!K8,"")</f>
        <v/>
      </c>
    </row>
    <row r="10" spans="1:2">
      <c r="A10" t="s">
        <v>40</v>
      </c>
      <c r="B10" t="str">
        <f>IF(会員情報届出書!E12&lt;&gt;"",会員情報届出書!E12,"")</f>
        <v/>
      </c>
    </row>
    <row r="11" spans="1:2">
      <c r="A11" t="s">
        <v>89</v>
      </c>
      <c r="B11" t="str">
        <f>IF(会員情報届出書!E13&lt;&gt;"",会員情報届出書!E13,"")</f>
        <v/>
      </c>
    </row>
    <row r="12" spans="1:2">
      <c r="A12" t="s">
        <v>12</v>
      </c>
      <c r="B12" t="str">
        <f>IF(会員情報届出書!E14&lt;&gt;"",CONCATENATE(会員情報届出書!E14,"-",会員情報届出書!H14),"")</f>
        <v/>
      </c>
    </row>
    <row r="13" spans="1:2">
      <c r="A13" t="s">
        <v>42</v>
      </c>
      <c r="B13" t="str">
        <f>IF(会員情報届出書!G15&lt;&gt;"",CONCATENATE("横浜市",会員情報届出書!E15,会員情報届出書!G15),"")</f>
        <v/>
      </c>
    </row>
    <row r="14" spans="1:2">
      <c r="A14" t="s">
        <v>43</v>
      </c>
      <c r="B14" t="str">
        <f>IF(会員情報届出書!E16&lt;&gt;"",会員情報届出書!E16,"")</f>
        <v/>
      </c>
    </row>
    <row r="15" spans="1:2">
      <c r="A15" t="s">
        <v>82</v>
      </c>
      <c r="B15" t="str">
        <f>IF(会員情報届出書!G17&lt;&gt;"",会員情報届出書!G17,"")</f>
        <v/>
      </c>
    </row>
    <row r="16" spans="1:2">
      <c r="A16" t="s">
        <v>83</v>
      </c>
      <c r="B16" t="str">
        <f>IF(会員情報届出書!G18&lt;&gt;"",会員情報届出書!G18,"")</f>
        <v/>
      </c>
    </row>
    <row r="17" spans="1:2">
      <c r="A17" t="s">
        <v>71</v>
      </c>
      <c r="B17" t="str">
        <f>IF(会員情報届出書!E19&lt;&gt;"",会員情報届出書!E19,"")</f>
        <v/>
      </c>
    </row>
    <row r="18" spans="1:2">
      <c r="A18" t="s">
        <v>17</v>
      </c>
      <c r="B18" t="str">
        <f>IF(会員情報届出書!K20&lt;&gt;"",CONCATENATE(会員情報届出書!E20,"-",会員情報届出書!H20,"-",会員情報届出書!K20),"")</f>
        <v/>
      </c>
    </row>
    <row r="19" spans="1:2">
      <c r="A19" t="s">
        <v>19</v>
      </c>
      <c r="B19" t="str">
        <f>IF(会員情報届出書!K21&lt;&gt;"",CONCATENATE(会員情報届出書!E22,"-",会員情報届出書!H22,"-",会員情報届出書!K22),"")</f>
        <v/>
      </c>
    </row>
    <row r="20" spans="1:2">
      <c r="A20" t="s">
        <v>44</v>
      </c>
      <c r="B20" t="str">
        <f>IF(会員情報届出書!K22&lt;&gt;"",CONCATENATE(会員情報届出書!E21,"-",会員情報届出書!H21,"-",会員情報届出書!K21),"")</f>
        <v/>
      </c>
    </row>
    <row r="21" spans="1:2">
      <c r="A21" t="s">
        <v>45</v>
      </c>
      <c r="B21" t="str">
        <f>IF(LEFT(会員情報届出書!N36,1)="1","不同意","同意")</f>
        <v>同意</v>
      </c>
    </row>
    <row r="22" spans="1:2">
      <c r="A22" t="s">
        <v>20</v>
      </c>
      <c r="B22" s="48">
        <f>会員情報届出書!B28</f>
        <v>0</v>
      </c>
    </row>
    <row r="23" spans="1:2">
      <c r="A23" t="s">
        <v>53</v>
      </c>
      <c r="B23" s="48">
        <f>IF(会員情報届出書!G24="1: ☑",1,0)</f>
        <v>0</v>
      </c>
    </row>
    <row r="24" spans="1:2">
      <c r="A24" t="s">
        <v>62</v>
      </c>
      <c r="B24" s="48">
        <f>IF(会員情報届出書!G25="1: ☑",1,0)</f>
        <v>0</v>
      </c>
    </row>
    <row r="25" spans="1:2">
      <c r="A25" t="s">
        <v>63</v>
      </c>
      <c r="B25" s="48">
        <f>IF(会員情報届出書!G26="1: ☑",1,0)</f>
        <v>0</v>
      </c>
    </row>
    <row r="26" spans="1:2">
      <c r="A26" t="s">
        <v>80</v>
      </c>
      <c r="B26" t="str">
        <f>IF(会員情報届出書!E10&lt;&gt;"",CONCATENATE((IF(B23=1,CONCATENATE(A23,"　"),"")),(IF(B24=1,CONCATENATE(A24,"　"),"")),(IF(B25=1,A25,""))),"")</f>
        <v/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0C33C-4727-45EC-BBF9-A0BC5C38DB4A}">
  <sheetPr>
    <tabColor theme="1"/>
  </sheetPr>
  <dimension ref="A1:Y2"/>
  <sheetViews>
    <sheetView topLeftCell="H1" workbookViewId="0">
      <selection activeCell="B28" sqref="B28:U33"/>
    </sheetView>
  </sheetViews>
  <sheetFormatPr defaultRowHeight="13.5"/>
  <cols>
    <col min="1" max="1" width="15.375" customWidth="1"/>
    <col min="2" max="2" width="10.125" customWidth="1"/>
    <col min="4" max="4" width="12.625" customWidth="1"/>
    <col min="7" max="8" width="10.625" customWidth="1"/>
    <col min="14" max="16" width="16.375" customWidth="1"/>
    <col min="25" max="25" width="25.125" customWidth="1"/>
  </cols>
  <sheetData>
    <row r="1" spans="1:25">
      <c r="A1" t="s">
        <v>7</v>
      </c>
      <c r="B1" t="s">
        <v>64</v>
      </c>
      <c r="C1" t="s">
        <v>2</v>
      </c>
      <c r="D1" t="s">
        <v>6</v>
      </c>
      <c r="E1" t="s">
        <v>3</v>
      </c>
      <c r="F1" t="s">
        <v>4</v>
      </c>
      <c r="G1" t="s">
        <v>50</v>
      </c>
      <c r="H1" t="s">
        <v>51</v>
      </c>
      <c r="I1" t="s">
        <v>40</v>
      </c>
      <c r="J1" t="s">
        <v>41</v>
      </c>
      <c r="K1" t="s">
        <v>12</v>
      </c>
      <c r="L1" t="s">
        <v>42</v>
      </c>
      <c r="M1" t="s">
        <v>43</v>
      </c>
      <c r="N1" t="s">
        <v>84</v>
      </c>
      <c r="O1" t="s">
        <v>83</v>
      </c>
      <c r="P1" t="s">
        <v>71</v>
      </c>
      <c r="Q1" t="s">
        <v>17</v>
      </c>
      <c r="R1" t="s">
        <v>19</v>
      </c>
      <c r="S1" t="s">
        <v>44</v>
      </c>
      <c r="T1" t="s">
        <v>45</v>
      </c>
      <c r="U1" t="s">
        <v>20</v>
      </c>
      <c r="V1" t="s">
        <v>65</v>
      </c>
      <c r="W1" t="s">
        <v>66</v>
      </c>
      <c r="X1" t="s">
        <v>67</v>
      </c>
      <c r="Y1" t="s">
        <v>80</v>
      </c>
    </row>
    <row r="2" spans="1:25" s="51" customFormat="1">
      <c r="A2" s="51" t="str">
        <f>data1!B2</f>
        <v/>
      </c>
      <c r="B2" s="51" t="str">
        <f>data1!B3</f>
        <v/>
      </c>
      <c r="C2" s="51" t="str">
        <f>data1!B4</f>
        <v>　</v>
      </c>
      <c r="D2" s="51" t="str">
        <f>data1!B5</f>
        <v>　</v>
      </c>
      <c r="E2" s="51" t="str">
        <f>data1!B6</f>
        <v/>
      </c>
      <c r="F2" s="51" t="str">
        <f>data1!B7</f>
        <v/>
      </c>
      <c r="G2" s="51" t="str">
        <f>data1!B8</f>
        <v/>
      </c>
      <c r="H2" s="51" t="str">
        <f>data1!B9</f>
        <v/>
      </c>
      <c r="I2" s="51" t="str">
        <f>data1!B10</f>
        <v/>
      </c>
      <c r="J2" s="51" t="str">
        <f>data1!B11</f>
        <v/>
      </c>
      <c r="K2" s="51" t="str">
        <f>data1!B12</f>
        <v/>
      </c>
      <c r="L2" s="51" t="str">
        <f>data1!B13</f>
        <v/>
      </c>
      <c r="M2" s="51" t="str">
        <f>data1!B14</f>
        <v/>
      </c>
      <c r="N2" s="51" t="str">
        <f>data1!B15</f>
        <v/>
      </c>
      <c r="O2" s="51" t="str">
        <f>data1!B16</f>
        <v/>
      </c>
      <c r="P2" s="51" t="str">
        <f>data1!B17</f>
        <v/>
      </c>
      <c r="Q2" s="51" t="str">
        <f>data1!B18</f>
        <v/>
      </c>
      <c r="R2" s="51" t="str">
        <f>data1!B19</f>
        <v/>
      </c>
      <c r="S2" s="51" t="str">
        <f>data1!B20</f>
        <v/>
      </c>
      <c r="T2" s="51" t="str">
        <f>data1!B21</f>
        <v>同意</v>
      </c>
      <c r="U2" s="51">
        <f>data1!B22</f>
        <v>0</v>
      </c>
      <c r="V2" s="51">
        <f>data1!B23</f>
        <v>0</v>
      </c>
      <c r="W2" s="51">
        <f>data1!B24</f>
        <v>0</v>
      </c>
      <c r="X2" s="51">
        <f>data1!B25</f>
        <v>0</v>
      </c>
      <c r="Y2" s="51" t="str">
        <f>data1!B26</f>
        <v/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34DC-D895-4992-A916-643228CCF160}">
  <sheetPr>
    <tabColor theme="1" tint="4.9989318521683403E-2"/>
  </sheetPr>
  <dimension ref="A1:B12"/>
  <sheetViews>
    <sheetView workbookViewId="0">
      <selection activeCell="B23" sqref="B23"/>
    </sheetView>
  </sheetViews>
  <sheetFormatPr defaultRowHeight="13.5"/>
  <cols>
    <col min="2" max="2" width="42.125" customWidth="1"/>
  </cols>
  <sheetData>
    <row r="1" spans="1:2">
      <c r="A1" t="s">
        <v>64</v>
      </c>
      <c r="B1" t="str">
        <f>data1!B3</f>
        <v/>
      </c>
    </row>
    <row r="2" spans="1:2">
      <c r="A2" t="s">
        <v>86</v>
      </c>
      <c r="B2" t="str">
        <f>data1!B21</f>
        <v>同意</v>
      </c>
    </row>
    <row r="4" spans="1:2">
      <c r="A4" s="4" t="s">
        <v>73</v>
      </c>
      <c r="B4" t="str">
        <f>data1!B4</f>
        <v>　</v>
      </c>
    </row>
    <row r="5" spans="1:2">
      <c r="A5" s="4" t="s">
        <v>74</v>
      </c>
      <c r="B5" t="str">
        <f>data1!B10</f>
        <v/>
      </c>
    </row>
    <row r="6" spans="1:2">
      <c r="A6" s="4" t="s">
        <v>75</v>
      </c>
      <c r="B6" t="str">
        <f>IF(会員情報届出書!G15&lt;&gt;"",CONCATENATE(会員情報届出書!E14,"-",会員情報届出書!H14,"　",会員情報届出書!E15,会員情報届出書!G15),"")</f>
        <v/>
      </c>
    </row>
    <row r="7" spans="1:2">
      <c r="A7" s="4"/>
      <c r="B7" t="str">
        <f>data1!B14</f>
        <v/>
      </c>
    </row>
    <row r="8" spans="1:2">
      <c r="A8" s="4" t="s">
        <v>76</v>
      </c>
      <c r="B8" t="str">
        <f>data1!B18</f>
        <v/>
      </c>
    </row>
    <row r="9" spans="1:2">
      <c r="A9" s="4" t="s">
        <v>77</v>
      </c>
      <c r="B9" t="str">
        <f>data1!B20</f>
        <v/>
      </c>
    </row>
    <row r="10" spans="1:2">
      <c r="A10" s="4" t="s">
        <v>78</v>
      </c>
      <c r="B10" t="str">
        <f>data1!B16</f>
        <v/>
      </c>
    </row>
    <row r="11" spans="1:2">
      <c r="A11" s="4" t="s">
        <v>70</v>
      </c>
      <c r="B11" s="5" t="str">
        <f>data1!B17</f>
        <v/>
      </c>
    </row>
    <row r="12" spans="1:2">
      <c r="A12" s="4" t="s">
        <v>79</v>
      </c>
      <c r="B12" t="str">
        <f>data1!B26</f>
        <v/>
      </c>
    </row>
  </sheetData>
  <phoneticPr fontId="1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会員情報届出書</vt:lpstr>
      <vt:lpstr>data1</vt:lpstr>
      <vt:lpstr>data2</vt:lpstr>
      <vt:lpstr>data3</vt:lpstr>
      <vt:lpstr>cat</vt:lpstr>
      <vt:lpstr>check</vt:lpstr>
      <vt:lpstr>confirm</vt:lpstr>
      <vt:lpstr>ward3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Shuichi Fujishiro</dc:creator>
  <cp:lastModifiedBy>藤代秀一 [Shu Fujishiro]</cp:lastModifiedBy>
  <cp:lastPrinted>2024-09-23T05:53:45Z</cp:lastPrinted>
  <dcterms:created xsi:type="dcterms:W3CDTF">2023-06-17T09:34:43Z</dcterms:created>
  <dcterms:modified xsi:type="dcterms:W3CDTF">2026-04-21T08:54:26Z</dcterms:modified>
</cp:coreProperties>
</file>